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santizo\Box Sync\"/>
    </mc:Choice>
  </mc:AlternateContent>
  <xr:revisionPtr revIDLastSave="0" documentId="8_{F5A7BA6B-C8F4-452E-9131-6F3E26DF3198}" xr6:coauthVersionLast="47" xr6:coauthVersionMax="47" xr10:uidLastSave="{00000000-0000-0000-0000-000000000000}"/>
  <bookViews>
    <workbookView xWindow="-108" yWindow="-108" windowWidth="23256" windowHeight="12456" xr2:uid="{EB11899E-E485-4382-89D7-A100DDC04CE4}"/>
  </bookViews>
  <sheets>
    <sheet name="PI Assignments" sheetId="1" r:id="rId1"/>
    <sheet name="Department Assignments" sheetId="2" r:id="rId2"/>
    <sheet name="Reference Tables" sheetId="3" r:id="rId3"/>
  </sheets>
  <definedNames>
    <definedName name="_xlnm._FilterDatabase" localSheetId="1" hidden="1">'Department Assignments'!$A$6:$F$44</definedName>
    <definedName name="_xlnm._FilterDatabase" localSheetId="0" hidden="1">'PI Assignments'!$A$6:$E$377</definedName>
    <definedName name="getemails">_xlfn.LAMBDA(_xlpm.assignment, _xlfn.TEXTJOIN("; ",TRUE,_xlfn.XLOOKUP(removeparen(_xlfn.TEXTSPLIT(_xlpm.assignment,", ")),GCAemails[GCA],GCAemails[Email],"Lookup Error",0)))</definedName>
    <definedName name="removeparen" comment="Function to remove parentheses from after text">_xlfn.LAMBDA(_xlpm.nameinput, IF(ISNUMBER(FIND("(",_xlpm.nameinput)), LEFT(_xlpm.nameinput,FIND("(",_xlpm.nameinput)-2), _xlpm.nameinput))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377" i="1" l="1" a="1"/>
  <c r="E377" i="1" s="1"/>
  <c r="E376" i="1" a="1"/>
  <c r="E376" i="1" s="1"/>
  <c r="E375" i="1" a="1"/>
  <c r="E375" i="1" s="1"/>
  <c r="E374" i="1" a="1"/>
  <c r="E374" i="1" s="1"/>
  <c r="E373" i="1" a="1"/>
  <c r="E373" i="1" s="1"/>
  <c r="E372" i="1" a="1"/>
  <c r="E372" i="1" s="1"/>
  <c r="E371" i="1" a="1"/>
  <c r="E371" i="1" s="1"/>
  <c r="E370" i="1" a="1"/>
  <c r="E370" i="1" s="1"/>
  <c r="E369" i="1" a="1"/>
  <c r="E369" i="1" s="1"/>
  <c r="E368" i="1" a="1"/>
  <c r="E368" i="1" s="1"/>
  <c r="E367" i="1" a="1"/>
  <c r="E367" i="1" s="1"/>
  <c r="E366" i="1" a="1"/>
  <c r="E366" i="1" s="1"/>
  <c r="E365" i="1" a="1"/>
  <c r="E365" i="1" s="1"/>
  <c r="E364" i="1" a="1"/>
  <c r="E364" i="1" s="1"/>
  <c r="E363" i="1" a="1"/>
  <c r="E363" i="1" s="1"/>
  <c r="E362" i="1" a="1"/>
  <c r="E362" i="1" s="1"/>
  <c r="E361" i="1" a="1"/>
  <c r="E361" i="1" s="1"/>
  <c r="E360" i="1" a="1"/>
  <c r="E360" i="1" s="1"/>
  <c r="E359" i="1" a="1"/>
  <c r="E359" i="1" s="1"/>
  <c r="E358" i="1" a="1"/>
  <c r="E358" i="1" s="1"/>
  <c r="E357" i="1" a="1"/>
  <c r="E357" i="1" s="1"/>
  <c r="E356" i="1" a="1"/>
  <c r="E356" i="1" s="1"/>
  <c r="E355" i="1" a="1"/>
  <c r="E355" i="1" s="1"/>
  <c r="E354" i="1" a="1"/>
  <c r="E354" i="1" s="1"/>
  <c r="E353" i="1" a="1"/>
  <c r="E353" i="1" s="1"/>
  <c r="E352" i="1" a="1"/>
  <c r="E352" i="1" s="1"/>
  <c r="E351" i="1" a="1"/>
  <c r="E351" i="1" s="1"/>
  <c r="E350" i="1" a="1"/>
  <c r="E350" i="1" s="1"/>
  <c r="E349" i="1" a="1"/>
  <c r="E349" i="1" s="1"/>
  <c r="E348" i="1" a="1"/>
  <c r="E348" i="1" s="1"/>
  <c r="E218" i="1" a="1"/>
  <c r="E218" i="1" s="1"/>
  <c r="E249" i="1" a="1"/>
  <c r="E249" i="1" s="1"/>
  <c r="E136" i="1" a="1"/>
  <c r="E136" i="1" s="1"/>
  <c r="E165" i="1" a="1"/>
  <c r="E165" i="1" s="1"/>
  <c r="E202" i="1" a="1"/>
  <c r="E202" i="1" s="1"/>
  <c r="E27" i="1" a="1"/>
  <c r="E27" i="1" s="1"/>
  <c r="E339" i="1" a="1"/>
  <c r="E339" i="1" s="1"/>
  <c r="E43" i="1" a="1"/>
  <c r="E43" i="1" s="1"/>
  <c r="E286" i="1" a="1"/>
  <c r="E286" i="1" s="1"/>
  <c r="E8" i="1" a="1"/>
  <c r="E8" i="1" s="1"/>
  <c r="E283" i="1" a="1"/>
  <c r="E283" i="1" s="1"/>
  <c r="E277" i="1" a="1"/>
  <c r="E277" i="1" s="1"/>
  <c r="E227" i="1" a="1"/>
  <c r="E227" i="1" s="1"/>
  <c r="E220" i="1" a="1"/>
  <c r="E220" i="1" s="1"/>
  <c r="E74" i="1" a="1"/>
  <c r="E74" i="1" s="1"/>
  <c r="E112" i="1" a="1"/>
  <c r="E112" i="1" s="1"/>
  <c r="E111" i="1" a="1"/>
  <c r="E111" i="1" s="1"/>
  <c r="E214" i="1" a="1"/>
  <c r="E214" i="1" s="1"/>
  <c r="E344" i="1" a="1"/>
  <c r="E344" i="1" s="1"/>
  <c r="E345" i="1" a="1"/>
  <c r="E345" i="1" s="1"/>
  <c r="E223" i="1" a="1"/>
  <c r="E223" i="1" s="1"/>
  <c r="C121" i="1"/>
  <c r="C347" i="1"/>
  <c r="C340" i="1"/>
  <c r="C335" i="1"/>
  <c r="C323" i="1"/>
  <c r="C321" i="1"/>
  <c r="C317" i="1"/>
  <c r="C310" i="1"/>
  <c r="C291" i="1"/>
  <c r="C284" i="1"/>
  <c r="C278" i="1"/>
  <c r="C263" i="1"/>
  <c r="C256" i="1"/>
  <c r="C251" i="1"/>
  <c r="C248" i="1"/>
  <c r="C247" i="1"/>
  <c r="C242" i="1"/>
  <c r="C238" i="1"/>
  <c r="C237" i="1"/>
  <c r="C235" i="1"/>
  <c r="C228" i="1"/>
  <c r="C221" i="1"/>
  <c r="C216" i="1"/>
  <c r="C213" i="1"/>
  <c r="C203" i="1"/>
  <c r="C180" i="1"/>
  <c r="C170" i="1"/>
  <c r="C167" i="1"/>
  <c r="C164" i="1"/>
  <c r="C160" i="1"/>
  <c r="C158" i="1"/>
  <c r="C156" i="1"/>
  <c r="C155" i="1"/>
  <c r="C153" i="1"/>
  <c r="C151" i="1"/>
  <c r="C148" i="1"/>
  <c r="C145" i="1"/>
  <c r="C142" i="1"/>
  <c r="C140" i="1"/>
  <c r="C133" i="1"/>
  <c r="C129" i="1"/>
  <c r="C262" i="1"/>
  <c r="C120" i="1"/>
  <c r="C118" i="1"/>
  <c r="C110" i="1"/>
  <c r="C108" i="1"/>
  <c r="C107" i="1"/>
  <c r="C173" i="1"/>
  <c r="C98" i="1"/>
  <c r="C97" i="1"/>
  <c r="C93" i="1"/>
  <c r="C84" i="1"/>
  <c r="C82" i="1"/>
  <c r="C77" i="1"/>
  <c r="C126" i="1"/>
  <c r="C73" i="1"/>
  <c r="C69" i="1"/>
  <c r="C62" i="1"/>
  <c r="C61" i="1"/>
  <c r="C60" i="1"/>
  <c r="C56" i="1"/>
  <c r="C52" i="1"/>
  <c r="C50" i="1"/>
  <c r="C169" i="1"/>
  <c r="C42" i="1"/>
  <c r="C40" i="1"/>
  <c r="C39" i="1"/>
  <c r="C35" i="1"/>
  <c r="C33" i="1"/>
  <c r="C31" i="1"/>
  <c r="C32" i="1"/>
  <c r="C28" i="1"/>
  <c r="C23" i="1"/>
  <c r="C21" i="1"/>
  <c r="C18" i="1"/>
  <c r="C13" i="1"/>
  <c r="C7" i="1"/>
  <c r="E75" i="1" a="1"/>
  <c r="E75" i="1" s="1"/>
  <c r="E347" i="1" a="1"/>
  <c r="E347" i="1" s="1"/>
  <c r="E346" i="1" a="1"/>
  <c r="E346" i="1" s="1"/>
  <c r="E343" i="1" a="1"/>
  <c r="E343" i="1" s="1"/>
  <c r="E342" i="1" a="1"/>
  <c r="E342" i="1" s="1"/>
  <c r="E309" i="1" a="1"/>
  <c r="E309" i="1" s="1"/>
  <c r="E340" i="1" a="1"/>
  <c r="E340" i="1" s="1"/>
  <c r="E143" i="1" a="1"/>
  <c r="E143" i="1" s="1"/>
  <c r="E337" i="1" a="1"/>
  <c r="E337" i="1" s="1"/>
  <c r="E336" i="1" a="1"/>
  <c r="E336" i="1" s="1"/>
  <c r="E335" i="1" a="1"/>
  <c r="E335" i="1" s="1"/>
  <c r="E334" i="1" a="1"/>
  <c r="E334" i="1" s="1"/>
  <c r="E270" i="1" a="1"/>
  <c r="E270" i="1" s="1"/>
  <c r="E332" i="1" a="1"/>
  <c r="E332" i="1" s="1"/>
  <c r="E330" i="1" a="1"/>
  <c r="E330" i="1" s="1"/>
  <c r="E329" i="1" a="1"/>
  <c r="E329" i="1" s="1"/>
  <c r="E328" i="1" a="1"/>
  <c r="E328" i="1" s="1"/>
  <c r="E327" i="1" a="1"/>
  <c r="E327" i="1" s="1"/>
  <c r="E326" i="1" a="1"/>
  <c r="E326" i="1" s="1"/>
  <c r="E325" i="1" a="1"/>
  <c r="E325" i="1" s="1"/>
  <c r="E324" i="1" a="1"/>
  <c r="E324" i="1" s="1"/>
  <c r="E323" i="1" a="1"/>
  <c r="E323" i="1" s="1"/>
  <c r="E322" i="1" a="1"/>
  <c r="E322" i="1" s="1"/>
  <c r="E321" i="1" a="1"/>
  <c r="E321" i="1" s="1"/>
  <c r="E320" i="1" a="1"/>
  <c r="E320" i="1" s="1"/>
  <c r="E319" i="1" a="1"/>
  <c r="E319" i="1" s="1"/>
  <c r="E318" i="1" a="1"/>
  <c r="E318" i="1" s="1"/>
  <c r="E317" i="1" a="1"/>
  <c r="E317" i="1" s="1"/>
  <c r="E316" i="1" a="1"/>
  <c r="E316" i="1" s="1"/>
  <c r="E315" i="1" a="1"/>
  <c r="E315" i="1" s="1"/>
  <c r="E314" i="1" a="1"/>
  <c r="E314" i="1" s="1"/>
  <c r="E313" i="1" a="1"/>
  <c r="E313" i="1" s="1"/>
  <c r="E312" i="1" a="1"/>
  <c r="E312" i="1" s="1"/>
  <c r="E311" i="1" a="1"/>
  <c r="E311" i="1" s="1"/>
  <c r="E310" i="1" a="1"/>
  <c r="E310" i="1" s="1"/>
  <c r="E234" i="1" a="1"/>
  <c r="E234" i="1" s="1"/>
  <c r="E308" i="1" a="1"/>
  <c r="E308" i="1" s="1"/>
  <c r="E194" i="1" a="1"/>
  <c r="E194" i="1" s="1"/>
  <c r="E306" i="1" a="1"/>
  <c r="E306" i="1" s="1"/>
  <c r="E305" i="1" a="1"/>
  <c r="E305" i="1" s="1"/>
  <c r="E304" i="1" a="1"/>
  <c r="E304" i="1" s="1"/>
  <c r="E303" i="1" a="1"/>
  <c r="E303" i="1" s="1"/>
  <c r="E137" i="1" a="1"/>
  <c r="E137" i="1" s="1"/>
  <c r="E300" i="1" a="1"/>
  <c r="E300" i="1" s="1"/>
  <c r="E299" i="1" a="1"/>
  <c r="E299" i="1" s="1"/>
  <c r="E58" i="1" a="1"/>
  <c r="E58" i="1" s="1"/>
  <c r="E298" i="1" a="1"/>
  <c r="E298" i="1" s="1"/>
  <c r="E297" i="1" a="1"/>
  <c r="E297" i="1" s="1"/>
  <c r="E296" i="1" a="1"/>
  <c r="E296" i="1" s="1"/>
  <c r="E295" i="1" a="1"/>
  <c r="E295" i="1" s="1"/>
  <c r="E294" i="1" a="1"/>
  <c r="E294" i="1" s="1"/>
  <c r="E293" i="1" a="1"/>
  <c r="E293" i="1" s="1"/>
  <c r="E292" i="1" a="1"/>
  <c r="E292" i="1" s="1"/>
  <c r="E291" i="1" a="1"/>
  <c r="E291" i="1" s="1"/>
  <c r="E290" i="1" a="1"/>
  <c r="E290" i="1" s="1"/>
  <c r="E289" i="1" a="1"/>
  <c r="E289" i="1" s="1"/>
  <c r="E288" i="1" a="1"/>
  <c r="E288" i="1" s="1"/>
  <c r="E255" i="1" a="1"/>
  <c r="E255" i="1" s="1"/>
  <c r="E285" i="1" a="1"/>
  <c r="E285" i="1" s="1"/>
  <c r="E284" i="1" a="1"/>
  <c r="E284" i="1" s="1"/>
  <c r="E282" i="1" a="1"/>
  <c r="E282" i="1" s="1"/>
  <c r="E281" i="1" a="1"/>
  <c r="E281" i="1" s="1"/>
  <c r="E280" i="1" a="1"/>
  <c r="E280" i="1" s="1"/>
  <c r="E279" i="1" a="1"/>
  <c r="E279" i="1" s="1"/>
  <c r="E278" i="1" a="1"/>
  <c r="E278" i="1" s="1"/>
  <c r="E276" i="1" a="1"/>
  <c r="E276" i="1" s="1"/>
  <c r="E275" i="1" a="1"/>
  <c r="E275" i="1" s="1"/>
  <c r="E274" i="1" a="1"/>
  <c r="E274" i="1" s="1"/>
  <c r="E273" i="1" a="1"/>
  <c r="E273" i="1" s="1"/>
  <c r="E272" i="1" a="1"/>
  <c r="E272" i="1" s="1"/>
  <c r="E268" i="1" a="1"/>
  <c r="E268" i="1" s="1"/>
  <c r="E269" i="1" a="1"/>
  <c r="E269" i="1" s="1"/>
  <c r="E201" i="1" a="1"/>
  <c r="E201" i="1" s="1"/>
  <c r="E260" i="1" a="1"/>
  <c r="E260" i="1" s="1"/>
  <c r="E266" i="1" a="1"/>
  <c r="E266" i="1" s="1"/>
  <c r="E102" i="1" a="1"/>
  <c r="E102" i="1" s="1"/>
  <c r="E265" i="1" a="1"/>
  <c r="E265" i="1" s="1"/>
  <c r="E264" i="1" a="1"/>
  <c r="E264" i="1" s="1"/>
  <c r="E263" i="1" a="1"/>
  <c r="E263" i="1" s="1"/>
  <c r="E25" i="1" a="1"/>
  <c r="E25" i="1" s="1"/>
  <c r="E229" i="1" a="1"/>
  <c r="E229" i="1" s="1"/>
  <c r="E259" i="1" a="1"/>
  <c r="E259" i="1" s="1"/>
  <c r="E22" i="1" a="1"/>
  <c r="E22" i="1" s="1"/>
  <c r="E127" i="1" a="1"/>
  <c r="E127" i="1" s="1"/>
  <c r="E256" i="1" a="1"/>
  <c r="E256" i="1" s="1"/>
  <c r="E287" i="1" a="1"/>
  <c r="E287" i="1" s="1"/>
  <c r="E254" i="1" a="1"/>
  <c r="E254" i="1" s="1"/>
  <c r="E253" i="1" a="1"/>
  <c r="E253" i="1" s="1"/>
  <c r="E252" i="1" a="1"/>
  <c r="E252" i="1" s="1"/>
  <c r="E251" i="1" a="1"/>
  <c r="E251" i="1" s="1"/>
  <c r="E261" i="1" a="1"/>
  <c r="E261" i="1" s="1"/>
  <c r="E248" i="1" a="1"/>
  <c r="E248" i="1" s="1"/>
  <c r="E247" i="1" a="1"/>
  <c r="E247" i="1" s="1"/>
  <c r="E307" i="1" a="1"/>
  <c r="E307" i="1" s="1"/>
  <c r="E245" i="1" a="1"/>
  <c r="E245" i="1" s="1"/>
  <c r="E244" i="1" a="1"/>
  <c r="E244" i="1" s="1"/>
  <c r="E341" i="1" a="1"/>
  <c r="E341" i="1" s="1"/>
  <c r="E242" i="1" a="1"/>
  <c r="E242" i="1" s="1"/>
  <c r="E241" i="1" a="1"/>
  <c r="E241" i="1" s="1"/>
  <c r="E240" i="1" a="1"/>
  <c r="E240" i="1" s="1"/>
  <c r="E258" i="1" a="1"/>
  <c r="E258" i="1" s="1"/>
  <c r="E238" i="1" a="1"/>
  <c r="E238" i="1" s="1"/>
  <c r="E237" i="1" a="1"/>
  <c r="E237" i="1" s="1"/>
  <c r="E236" i="1" a="1"/>
  <c r="E236" i="1" s="1"/>
  <c r="E235" i="1" a="1"/>
  <c r="E235" i="1" s="1"/>
  <c r="E333" i="1" a="1"/>
  <c r="E333" i="1" s="1"/>
  <c r="E233" i="1" a="1"/>
  <c r="E233" i="1" s="1"/>
  <c r="E226" i="1" a="1"/>
  <c r="E226" i="1" s="1"/>
  <c r="E231" i="1" a="1"/>
  <c r="E231" i="1" s="1"/>
  <c r="E230" i="1" a="1"/>
  <c r="E230" i="1" s="1"/>
  <c r="E196" i="1" a="1"/>
  <c r="E196" i="1" s="1"/>
  <c r="E228" i="1" a="1"/>
  <c r="E228" i="1" s="1"/>
  <c r="E190" i="1" a="1"/>
  <c r="E190" i="1" s="1"/>
  <c r="E225" i="1" a="1"/>
  <c r="E225" i="1" s="1"/>
  <c r="E224" i="1" a="1"/>
  <c r="E224" i="1" s="1"/>
  <c r="E257" i="1" a="1"/>
  <c r="E257" i="1" s="1"/>
  <c r="E221" i="1" a="1"/>
  <c r="E221" i="1" s="1"/>
  <c r="E219" i="1" a="1"/>
  <c r="E219" i="1" s="1"/>
  <c r="E217" i="1" a="1"/>
  <c r="E217" i="1" s="1"/>
  <c r="E216" i="1" a="1"/>
  <c r="E216" i="1" s="1"/>
  <c r="E109" i="1" a="1"/>
  <c r="E109" i="1" s="1"/>
  <c r="E213" i="1" a="1"/>
  <c r="E213" i="1" s="1"/>
  <c r="E212" i="1" a="1"/>
  <c r="E212" i="1" s="1"/>
  <c r="E211" i="1" a="1"/>
  <c r="E211" i="1" s="1"/>
  <c r="E210" i="1" a="1"/>
  <c r="E210" i="1" s="1"/>
  <c r="E209" i="1" a="1"/>
  <c r="E209" i="1" s="1"/>
  <c r="E208" i="1" a="1"/>
  <c r="E208" i="1" s="1"/>
  <c r="E207" i="1" a="1"/>
  <c r="E207" i="1" s="1"/>
  <c r="E206" i="1" a="1"/>
  <c r="E206" i="1" s="1"/>
  <c r="E205" i="1" a="1"/>
  <c r="E205" i="1" s="1"/>
  <c r="E204" i="1" a="1"/>
  <c r="E204" i="1" s="1"/>
  <c r="E203" i="1" a="1"/>
  <c r="E203" i="1" s="1"/>
  <c r="E301" i="1" a="1"/>
  <c r="E301" i="1" s="1"/>
  <c r="E250" i="1" a="1"/>
  <c r="E250" i="1" s="1"/>
  <c r="E199" i="1" a="1"/>
  <c r="E199" i="1" s="1"/>
  <c r="E59" i="1" a="1"/>
  <c r="E59" i="1" s="1"/>
  <c r="E197" i="1" a="1"/>
  <c r="E197" i="1" s="1"/>
  <c r="E232" i="1" a="1"/>
  <c r="E232" i="1" s="1"/>
  <c r="E195" i="1" a="1"/>
  <c r="E195" i="1" s="1"/>
  <c r="E246" i="1" a="1"/>
  <c r="E246" i="1" s="1"/>
  <c r="E193" i="1" a="1"/>
  <c r="E193" i="1" s="1"/>
  <c r="E192" i="1" a="1"/>
  <c r="E192" i="1" s="1"/>
  <c r="E191" i="1" a="1"/>
  <c r="E191" i="1" s="1"/>
  <c r="E215" i="1" a="1"/>
  <c r="E215" i="1" s="1"/>
  <c r="E189" i="1" a="1"/>
  <c r="E189" i="1" s="1"/>
  <c r="E188" i="1" a="1"/>
  <c r="E188" i="1" s="1"/>
  <c r="E187" i="1" a="1"/>
  <c r="E187" i="1" s="1"/>
  <c r="E185" i="1" a="1"/>
  <c r="E185" i="1" s="1"/>
  <c r="E184" i="1" a="1"/>
  <c r="E184" i="1" s="1"/>
  <c r="E183" i="1" a="1"/>
  <c r="E183" i="1" s="1"/>
  <c r="E182" i="1" a="1"/>
  <c r="E182" i="1" s="1"/>
  <c r="E181" i="1" a="1"/>
  <c r="E181" i="1" s="1"/>
  <c r="E180" i="1" a="1"/>
  <c r="E180" i="1" s="1"/>
  <c r="E179" i="1" a="1"/>
  <c r="E179" i="1" s="1"/>
  <c r="E178" i="1" a="1"/>
  <c r="E178" i="1" s="1"/>
  <c r="E177" i="1" a="1"/>
  <c r="E177" i="1" s="1"/>
  <c r="E176" i="1" a="1"/>
  <c r="E176" i="1" s="1"/>
  <c r="E239" i="1" a="1"/>
  <c r="E239" i="1" s="1"/>
  <c r="E174" i="1" a="1"/>
  <c r="E174" i="1" s="1"/>
  <c r="E171" i="1" a="1"/>
  <c r="E171" i="1" s="1"/>
  <c r="E172" i="1" a="1"/>
  <c r="E172" i="1" s="1"/>
  <c r="E124" i="1" a="1"/>
  <c r="E124" i="1" s="1"/>
  <c r="E170" i="1" a="1"/>
  <c r="E170" i="1" s="1"/>
  <c r="E76" i="1" a="1"/>
  <c r="E76" i="1" s="1"/>
  <c r="E166" i="1" a="1"/>
  <c r="E166" i="1" s="1"/>
  <c r="E167" i="1" a="1"/>
  <c r="E167" i="1" s="1"/>
  <c r="E149" i="1" a="1"/>
  <c r="E149" i="1" s="1"/>
  <c r="E164" i="1" a="1"/>
  <c r="E164" i="1" s="1"/>
  <c r="E163" i="1" a="1"/>
  <c r="E163" i="1" s="1"/>
  <c r="E222" i="1" a="1"/>
  <c r="E222" i="1" s="1"/>
  <c r="E161" i="1" a="1"/>
  <c r="E161" i="1" s="1"/>
  <c r="E160" i="1" a="1"/>
  <c r="E160" i="1" s="1"/>
  <c r="E159" i="1" a="1"/>
  <c r="E159" i="1" s="1"/>
  <c r="E158" i="1" a="1"/>
  <c r="E158" i="1" s="1"/>
  <c r="E157" i="1" a="1"/>
  <c r="E157" i="1" s="1"/>
  <c r="E156" i="1" a="1"/>
  <c r="E156" i="1" s="1"/>
  <c r="E155" i="1" a="1"/>
  <c r="E155" i="1" s="1"/>
  <c r="E154" i="1" a="1"/>
  <c r="E154" i="1" s="1"/>
  <c r="E153" i="1" a="1"/>
  <c r="E153" i="1" s="1"/>
  <c r="E152" i="1" a="1"/>
  <c r="E152" i="1" s="1"/>
  <c r="E151" i="1" a="1"/>
  <c r="E151" i="1" s="1"/>
  <c r="E150" i="1" a="1"/>
  <c r="E150" i="1" s="1"/>
  <c r="E146" i="1" a="1"/>
  <c r="E146" i="1" s="1"/>
  <c r="E148" i="1" a="1"/>
  <c r="E148" i="1" s="1"/>
  <c r="E147" i="1" a="1"/>
  <c r="E147" i="1" s="1"/>
  <c r="E51" i="1" a="1"/>
  <c r="E51" i="1" s="1"/>
  <c r="E145" i="1" a="1"/>
  <c r="E145" i="1" s="1"/>
  <c r="E144" i="1" a="1"/>
  <c r="E144" i="1" s="1"/>
  <c r="E142" i="1" a="1"/>
  <c r="E142" i="1" s="1"/>
  <c r="E141" i="1" a="1"/>
  <c r="E141" i="1" s="1"/>
  <c r="E140" i="1" a="1"/>
  <c r="E140" i="1" s="1"/>
  <c r="E139" i="1" a="1"/>
  <c r="E139" i="1" s="1"/>
  <c r="E138" i="1" a="1"/>
  <c r="E138" i="1" s="1"/>
  <c r="E243" i="1" a="1"/>
  <c r="E243" i="1" s="1"/>
  <c r="E135" i="1" a="1"/>
  <c r="E135" i="1" s="1"/>
  <c r="E198" i="1" a="1"/>
  <c r="E198" i="1" s="1"/>
  <c r="E133" i="1" a="1"/>
  <c r="E133" i="1" s="1"/>
  <c r="E200" i="1" a="1"/>
  <c r="E200" i="1" s="1"/>
  <c r="E131" i="1" a="1"/>
  <c r="E131" i="1" s="1"/>
  <c r="E130" i="1" a="1"/>
  <c r="E130" i="1" s="1"/>
  <c r="E129" i="1" a="1"/>
  <c r="E129" i="1" s="1"/>
  <c r="E128" i="1" a="1"/>
  <c r="E128" i="1" s="1"/>
  <c r="E175" i="1" a="1"/>
  <c r="E175" i="1" s="1"/>
  <c r="E49" i="1" a="1"/>
  <c r="E49" i="1" s="1"/>
  <c r="E125" i="1" a="1"/>
  <c r="E125" i="1" s="1"/>
  <c r="E262" i="1" a="1"/>
  <c r="E262" i="1" s="1"/>
  <c r="E123" i="1" a="1"/>
  <c r="E123" i="1" s="1"/>
  <c r="E122" i="1" a="1"/>
  <c r="E122" i="1" s="1"/>
  <c r="E121" i="1" a="1"/>
  <c r="E121" i="1" s="1"/>
  <c r="E120" i="1" a="1"/>
  <c r="E120" i="1" s="1"/>
  <c r="E119" i="1" a="1"/>
  <c r="E119" i="1" s="1"/>
  <c r="E118" i="1" a="1"/>
  <c r="E118" i="1" s="1"/>
  <c r="E117" i="1" a="1"/>
  <c r="E117" i="1" s="1"/>
  <c r="E116" i="1" a="1"/>
  <c r="E116" i="1" s="1"/>
  <c r="E115" i="1" a="1"/>
  <c r="E115" i="1" s="1"/>
  <c r="E114" i="1" a="1"/>
  <c r="E114" i="1" s="1"/>
  <c r="E113" i="1" a="1"/>
  <c r="E113" i="1" s="1"/>
  <c r="E110" i="1" a="1"/>
  <c r="E110" i="1" s="1"/>
  <c r="E134" i="1" a="1"/>
  <c r="E134" i="1" s="1"/>
  <c r="E108" i="1" a="1"/>
  <c r="E108" i="1" s="1"/>
  <c r="E107" i="1" a="1"/>
  <c r="E107" i="1" s="1"/>
  <c r="E106" i="1" a="1"/>
  <c r="E106" i="1" s="1"/>
  <c r="E105" i="1" a="1"/>
  <c r="E105" i="1" s="1"/>
  <c r="E104" i="1" a="1"/>
  <c r="E104" i="1" s="1"/>
  <c r="E103" i="1" a="1"/>
  <c r="E103" i="1" s="1"/>
  <c r="E173" i="1" a="1"/>
  <c r="E173" i="1" s="1"/>
  <c r="E101" i="1" a="1"/>
  <c r="E101" i="1" s="1"/>
  <c r="E100" i="1" a="1"/>
  <c r="E100" i="1" s="1"/>
  <c r="E99" i="1" a="1"/>
  <c r="E99" i="1" s="1"/>
  <c r="E98" i="1" a="1"/>
  <c r="E98" i="1" s="1"/>
  <c r="E97" i="1" a="1"/>
  <c r="E97" i="1" s="1"/>
  <c r="E96" i="1" a="1"/>
  <c r="E96" i="1" s="1"/>
  <c r="E95" i="1" a="1"/>
  <c r="E95" i="1" s="1"/>
  <c r="E94" i="1" a="1"/>
  <c r="E94" i="1" s="1"/>
  <c r="E93" i="1" a="1"/>
  <c r="E93" i="1" s="1"/>
  <c r="E92" i="1" a="1"/>
  <c r="E92" i="1" s="1"/>
  <c r="E91" i="1" a="1"/>
  <c r="E91" i="1" s="1"/>
  <c r="E90" i="1" a="1"/>
  <c r="E90" i="1" s="1"/>
  <c r="E89" i="1" a="1"/>
  <c r="E89" i="1" s="1"/>
  <c r="E88" i="1" a="1"/>
  <c r="E88" i="1" s="1"/>
  <c r="E87" i="1" a="1"/>
  <c r="E87" i="1" s="1"/>
  <c r="E86" i="1" a="1"/>
  <c r="E86" i="1" s="1"/>
  <c r="E85" i="1" a="1"/>
  <c r="E85" i="1" s="1"/>
  <c r="E84" i="1" a="1"/>
  <c r="E84" i="1" s="1"/>
  <c r="E162" i="1" a="1"/>
  <c r="E162" i="1" s="1"/>
  <c r="E82" i="1" a="1"/>
  <c r="E82" i="1" s="1"/>
  <c r="E81" i="1" a="1"/>
  <c r="E81" i="1" s="1"/>
  <c r="E80" i="1" a="1"/>
  <c r="E80" i="1" s="1"/>
  <c r="E79" i="1" a="1"/>
  <c r="E79" i="1" s="1"/>
  <c r="E132" i="1" a="1"/>
  <c r="E132" i="1" s="1"/>
  <c r="E77" i="1" a="1"/>
  <c r="E77" i="1" s="1"/>
  <c r="E126" i="1" a="1"/>
  <c r="E126" i="1" s="1"/>
  <c r="E73" i="1" a="1"/>
  <c r="E73" i="1" s="1"/>
  <c r="E72" i="1" a="1"/>
  <c r="E72" i="1" s="1"/>
  <c r="E71" i="1" a="1"/>
  <c r="E71" i="1" s="1"/>
  <c r="E70" i="1" a="1"/>
  <c r="E70" i="1" s="1"/>
  <c r="E69" i="1" a="1"/>
  <c r="E69" i="1" s="1"/>
  <c r="E68" i="1" a="1"/>
  <c r="E68" i="1" s="1"/>
  <c r="E67" i="1" a="1"/>
  <c r="E67" i="1" s="1"/>
  <c r="E66" i="1" a="1"/>
  <c r="E66" i="1" s="1"/>
  <c r="E65" i="1" a="1"/>
  <c r="E65" i="1" s="1"/>
  <c r="E64" i="1" a="1"/>
  <c r="E64" i="1" s="1"/>
  <c r="E63" i="1" a="1"/>
  <c r="E63" i="1" s="1"/>
  <c r="E62" i="1" a="1"/>
  <c r="E62" i="1" s="1"/>
  <c r="E61" i="1" a="1"/>
  <c r="E61" i="1" s="1"/>
  <c r="E60" i="1" a="1"/>
  <c r="E60" i="1" s="1"/>
  <c r="E267" i="1" a="1"/>
  <c r="E267" i="1" s="1"/>
  <c r="E57" i="1" a="1"/>
  <c r="E57" i="1" s="1"/>
  <c r="E56" i="1" a="1"/>
  <c r="E56" i="1" s="1"/>
  <c r="E55" i="1" a="1"/>
  <c r="E55" i="1" s="1"/>
  <c r="E54" i="1" a="1"/>
  <c r="E54" i="1" s="1"/>
  <c r="E53" i="1" a="1"/>
  <c r="E53" i="1" s="1"/>
  <c r="E52" i="1" a="1"/>
  <c r="E52" i="1" s="1"/>
  <c r="E168" i="1" a="1"/>
  <c r="E168" i="1" s="1"/>
  <c r="E50" i="1" a="1"/>
  <c r="E50" i="1" s="1"/>
  <c r="E169" i="1" a="1"/>
  <c r="E169" i="1" s="1"/>
  <c r="E48" i="1" a="1"/>
  <c r="E48" i="1" s="1"/>
  <c r="E47" i="1" a="1"/>
  <c r="E47" i="1" s="1"/>
  <c r="E46" i="1" a="1"/>
  <c r="E46" i="1" s="1"/>
  <c r="E45" i="1" a="1"/>
  <c r="E45" i="1" s="1"/>
  <c r="E83" i="1" a="1"/>
  <c r="E83" i="1" s="1"/>
  <c r="E42" i="1" a="1"/>
  <c r="E42" i="1" s="1"/>
  <c r="E41" i="1" a="1"/>
  <c r="E41" i="1" s="1"/>
  <c r="E40" i="1" a="1"/>
  <c r="E40" i="1" s="1"/>
  <c r="E39" i="1" a="1"/>
  <c r="E39" i="1" s="1"/>
  <c r="E38" i="1" a="1"/>
  <c r="E38" i="1" s="1"/>
  <c r="E37" i="1" a="1"/>
  <c r="E37" i="1" s="1"/>
  <c r="E36" i="1" a="1"/>
  <c r="E36" i="1" s="1"/>
  <c r="E35" i="1" a="1"/>
  <c r="E35" i="1" s="1"/>
  <c r="E34" i="1" a="1"/>
  <c r="E34" i="1" s="1"/>
  <c r="E33" i="1" a="1"/>
  <c r="E33" i="1" s="1"/>
  <c r="E31" i="1" a="1"/>
  <c r="E31" i="1" s="1"/>
  <c r="E32" i="1" a="1"/>
  <c r="E32" i="1" s="1"/>
  <c r="E30" i="1" a="1"/>
  <c r="E30" i="1" s="1"/>
  <c r="E29" i="1" a="1"/>
  <c r="E29" i="1" s="1"/>
  <c r="E28" i="1" a="1"/>
  <c r="E28" i="1" s="1"/>
  <c r="E26" i="1" a="1"/>
  <c r="E26" i="1" s="1"/>
  <c r="E78" i="1" a="1"/>
  <c r="E78" i="1" s="1"/>
  <c r="E24" i="1" a="1"/>
  <c r="E24" i="1" s="1"/>
  <c r="E23" i="1" a="1"/>
  <c r="E23" i="1" s="1"/>
  <c r="E44" i="1" a="1"/>
  <c r="E44" i="1" s="1"/>
  <c r="E21" i="1" a="1"/>
  <c r="E21" i="1" s="1"/>
  <c r="E20" i="1" a="1"/>
  <c r="E20" i="1" s="1"/>
  <c r="E19" i="1" a="1"/>
  <c r="E19" i="1" s="1"/>
  <c r="E18" i="1" a="1"/>
  <c r="E18" i="1" s="1"/>
  <c r="E17" i="1" a="1"/>
  <c r="E17" i="1" s="1"/>
  <c r="E16" i="1" a="1"/>
  <c r="E16" i="1" s="1"/>
  <c r="E15" i="1" a="1"/>
  <c r="E15" i="1" s="1"/>
  <c r="E14" i="1" a="1"/>
  <c r="E14" i="1" s="1"/>
  <c r="E13" i="1" a="1"/>
  <c r="E13" i="1" s="1"/>
  <c r="E12" i="1" a="1"/>
  <c r="E12" i="1" s="1"/>
  <c r="E11" i="1" a="1"/>
  <c r="E11" i="1" s="1"/>
  <c r="E10" i="1" a="1"/>
  <c r="E10" i="1" s="1"/>
  <c r="E9" i="1" a="1"/>
  <c r="E9" i="1" s="1"/>
  <c r="E7" i="1" a="1"/>
  <c r="E7" i="1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<sst xmlns="http://schemas.openxmlformats.org/spreadsheetml/2006/main" count="1375" uniqueCount="613">
  <si>
    <t>Physical Sciences Division Local Business Center</t>
  </si>
  <si>
    <t>Faculty Assignment List</t>
  </si>
  <si>
    <t>Effective 6/1/26</t>
  </si>
  <si>
    <t>Faculty</t>
  </si>
  <si>
    <t>Primary Research Org #</t>
  </si>
  <si>
    <t>Department</t>
  </si>
  <si>
    <t>GCA</t>
  </si>
  <si>
    <t>GCA Email</t>
  </si>
  <si>
    <t>Abbot, Dorian</t>
  </si>
  <si>
    <t>Tanya Hagerman</t>
  </si>
  <si>
    <t>Alexeev, Yuri</t>
  </si>
  <si>
    <t>Computer Science/ANL</t>
  </si>
  <si>
    <t>Risha Bostick</t>
  </si>
  <si>
    <t>Alivisatos, Paul (University President)</t>
  </si>
  <si>
    <t>Chemistry</t>
  </si>
  <si>
    <t>Keli Uhter</t>
  </si>
  <si>
    <t>Amit, Yali (Emeritus)</t>
  </si>
  <si>
    <t>Statistics</t>
  </si>
  <si>
    <t>Anderson, John (Associate Chair)</t>
  </si>
  <si>
    <t>Kyra Booker</t>
  </si>
  <si>
    <t>Anitescu, Mihai</t>
  </si>
  <si>
    <t>Statistics/ANL</t>
  </si>
  <si>
    <t>Heidi Murphy</t>
  </si>
  <si>
    <t>Archer, David</t>
  </si>
  <si>
    <t>Irem Tuncer Bayraktar</t>
  </si>
  <si>
    <t>Babai, Laszlo</t>
  </si>
  <si>
    <t>Computer Science</t>
  </si>
  <si>
    <t>Alyse Dewey</t>
  </si>
  <si>
    <t>Baer, Eric</t>
  </si>
  <si>
    <t>CCAM</t>
  </si>
  <si>
    <t>Bal, Guillaume</t>
  </si>
  <si>
    <t>Yachira Martinez (pre-award), Risha Bostick (post-award)</t>
  </si>
  <si>
    <t>Barber, Rina</t>
  </si>
  <si>
    <t>Bean, Jacob</t>
  </si>
  <si>
    <t>Beilinson, Alexander A.</t>
  </si>
  <si>
    <t>Mathematics</t>
  </si>
  <si>
    <t>Linda Marciniec (interim)</t>
  </si>
  <si>
    <t>Beissinger, Janet</t>
  </si>
  <si>
    <t>UChicago STEM</t>
  </si>
  <si>
    <t>Linda Marciniec (for closeout)</t>
  </si>
  <si>
    <t>Benson, Bradford (FNAL)</t>
  </si>
  <si>
    <t>Sheleza Mohamed</t>
  </si>
  <si>
    <t>Biron, David</t>
  </si>
  <si>
    <t>Brittney Smith</t>
  </si>
  <si>
    <t>Blattler, Clara</t>
  </si>
  <si>
    <t>Brian Kral</t>
  </si>
  <si>
    <t>Blucher, Edward (Enrico Fermi Institute Director)</t>
  </si>
  <si>
    <t>Physics/EFI</t>
  </si>
  <si>
    <t>James Eason</t>
  </si>
  <si>
    <t>Burbank, Kendra</t>
  </si>
  <si>
    <t>Butler, Laurie (Emeritus)</t>
  </si>
  <si>
    <t>Chemistry/JFI</t>
  </si>
  <si>
    <t>Buzasi, Derek</t>
  </si>
  <si>
    <t>Astronomy &amp; Astrophysics</t>
  </si>
  <si>
    <t>Jason Cather</t>
  </si>
  <si>
    <t>Cael, B. B.</t>
  </si>
  <si>
    <t>Lilith Swygert (interim)</t>
  </si>
  <si>
    <t>Calegari, Danny</t>
  </si>
  <si>
    <t>Bonnie Binkley</t>
  </si>
  <si>
    <t>Calegari, Francesco</t>
  </si>
  <si>
    <t>Campbell, Andrew (SEES Award)</t>
  </si>
  <si>
    <t>Paul Osborne</t>
  </si>
  <si>
    <t>Campbell, Andrew (non-SEES)</t>
  </si>
  <si>
    <t>Abigail Stimmel</t>
  </si>
  <si>
    <t>Caprioli, Damiano</t>
  </si>
  <si>
    <t>Carena, Marcela (FNAL)</t>
  </si>
  <si>
    <t>Enrico Fermi Institute</t>
  </si>
  <si>
    <t>Sandra Santizo (interim)</t>
  </si>
  <si>
    <t>Carlstrom, John (A&amp;A Chair)</t>
  </si>
  <si>
    <t>Cash, David</t>
  </si>
  <si>
    <t>Century, Jeanne</t>
  </si>
  <si>
    <t>Data Science Institute</t>
  </si>
  <si>
    <t>Bruxanne El-Kammash (pre-award), Dominique Washinton (post-award)</t>
  </si>
  <si>
    <t>Chandramoorthy, Nisha</t>
  </si>
  <si>
    <t>Chang, Chihway</t>
  </si>
  <si>
    <t>Chang, Clarence (ANL)</t>
  </si>
  <si>
    <t>Chard, Kyle</t>
  </si>
  <si>
    <t>Computer Science/DSI/Globus</t>
  </si>
  <si>
    <t>Andrew Jones-Luckey</t>
  </si>
  <si>
    <t>Chen, Hsiao-Wen</t>
  </si>
  <si>
    <t>David Valadez (interim)</t>
  </si>
  <si>
    <t>Chen, Jiajie</t>
  </si>
  <si>
    <t>Chen, Yuxin</t>
  </si>
  <si>
    <t>Chetty, Marshini</t>
  </si>
  <si>
    <t>Joe Bernstein</t>
  </si>
  <si>
    <t>Chien, Andrew</t>
  </si>
  <si>
    <t>Chin, Cheng (On Leave)</t>
  </si>
  <si>
    <t>Physics/JFI</t>
  </si>
  <si>
    <t>Alyssa Burnett</t>
  </si>
  <si>
    <t>Chong, Frederic</t>
  </si>
  <si>
    <t>Yachira Martinez (pre-award), David Valadez (post-award)</t>
  </si>
  <si>
    <t>Chugh, Ravi</t>
  </si>
  <si>
    <t>Ciesla, Fred (GeoSci Chair)</t>
  </si>
  <si>
    <t>Cohen, Aloni</t>
  </si>
  <si>
    <t>Computer Science/DSI</t>
  </si>
  <si>
    <t>Gabriel Salazar</t>
  </si>
  <si>
    <t>Coleman, Maureen</t>
  </si>
  <si>
    <t>Collar, Juan</t>
  </si>
  <si>
    <t>Cordova, Clay</t>
  </si>
  <si>
    <t>Alanoud Alsulaiman</t>
  </si>
  <si>
    <t>Corlette, Kevin (IMSI Director)</t>
  </si>
  <si>
    <t>Jason Banks</t>
  </si>
  <si>
    <t>Crawford, Thomas</t>
  </si>
  <si>
    <t>Csornyei, Marianna</t>
  </si>
  <si>
    <t>Rachel Lefkakis</t>
  </si>
  <si>
    <t>Cusumano, Alex</t>
  </si>
  <si>
    <t>Rachel Nowak</t>
  </si>
  <si>
    <t>Dang, Thuyen</t>
  </si>
  <si>
    <t>Statistics/Kruskal</t>
  </si>
  <si>
    <t>Katie Wing</t>
  </si>
  <si>
    <t>Dauphas, Nicolas</t>
  </si>
  <si>
    <t>Jason Banks (for closeout)</t>
  </si>
  <si>
    <t>Davis, Andrew</t>
  </si>
  <si>
    <t>Deaconu, Cosmin</t>
  </si>
  <si>
    <t>Delacretaz, Luca</t>
  </si>
  <si>
    <t>MT Fortner</t>
  </si>
  <si>
    <t>DeMille, David</t>
  </si>
  <si>
    <t>Caterina Mackowiak (for closeout)</t>
  </si>
  <si>
    <t>Deng, Yu</t>
  </si>
  <si>
    <t>Dickinson, Bryan</t>
  </si>
  <si>
    <t>Nina Liu</t>
  </si>
  <si>
    <t>Dinner, Aaron</t>
  </si>
  <si>
    <t>Jared Horton</t>
  </si>
  <si>
    <t>DiPetrillo, Karri</t>
  </si>
  <si>
    <t>Dodelson, Scott (FNAL)</t>
  </si>
  <si>
    <t>Dong, Guangbin</t>
  </si>
  <si>
    <t>Audra Herman</t>
  </si>
  <si>
    <t>Donnat, Claire</t>
  </si>
  <si>
    <t>Drinfeld, Vladimir</t>
  </si>
  <si>
    <t>Drlica-Wagner, Alex (FNAL/A&amp;A)</t>
  </si>
  <si>
    <t>Alyse Dewey (interim)</t>
  </si>
  <si>
    <t>Dubey, Anshu</t>
  </si>
  <si>
    <t>Duchin, Moon</t>
  </si>
  <si>
    <t>David Valadez</t>
  </si>
  <si>
    <t>Dupont, Todd (Emeritus)</t>
  </si>
  <si>
    <t>Dwarkadas, Vikram</t>
  </si>
  <si>
    <t>Elmore, Aaron</t>
  </si>
  <si>
    <t>Emerton, Matthew J.</t>
  </si>
  <si>
    <t>Engel, Greg</t>
  </si>
  <si>
    <t>Eskin, Alex</t>
  </si>
  <si>
    <t>Abigail Stimmel (interim)</t>
  </si>
  <si>
    <t>Estrada, Juan (FNAL)</t>
  </si>
  <si>
    <t>Rachel Lefkakis (interim)</t>
  </si>
  <si>
    <t>Ettinger, Allyson</t>
  </si>
  <si>
    <t>Fabrycky, Daniel</t>
  </si>
  <si>
    <t>Fahey, Mark (MBL)</t>
  </si>
  <si>
    <t>Farb, Benson</t>
  </si>
  <si>
    <t>Lilith Swygert</t>
  </si>
  <si>
    <t>Feamster, Nick</t>
  </si>
  <si>
    <t>Yachira Martinez (pre-award), Alyse Dewey (post-award)</t>
  </si>
  <si>
    <t>Fefferman, Robert A.</t>
  </si>
  <si>
    <t>Fefferman, William</t>
  </si>
  <si>
    <t>Fernandez Castro, Raul</t>
  </si>
  <si>
    <t>Filip, Simion (On Leave)</t>
  </si>
  <si>
    <t>Bartley Moore (interim)</t>
  </si>
  <si>
    <t>Fleming, Bonnie</t>
  </si>
  <si>
    <t>Physics/EFI/Fermi</t>
  </si>
  <si>
    <t>Foote, Michael</t>
  </si>
  <si>
    <t>Foster, Ian</t>
  </si>
  <si>
    <t>Franklin, Diana</t>
  </si>
  <si>
    <t>Franklin, Michael</t>
  </si>
  <si>
    <t>Freedman, Wendy</t>
  </si>
  <si>
    <t>Frieman, Joshua (Emeritus)</t>
  </si>
  <si>
    <t>Linda Marciniec</t>
  </si>
  <si>
    <t>Frisch, Henry</t>
  </si>
  <si>
    <t>Fukaya, Takako</t>
  </si>
  <si>
    <t>Gagliardi, Laura</t>
  </si>
  <si>
    <t>Chemistry/JFI/PME</t>
  </si>
  <si>
    <t>Gao, Chao</t>
  </si>
  <si>
    <t>Gardel, Margaret (James Frank Institute Director)</t>
  </si>
  <si>
    <t>Gloria Mazzorana (PI Portfolio), Caterina Mackowiak (Center Portfolio)</t>
  </si>
  <si>
    <t>Gardner, Robert W.</t>
  </si>
  <si>
    <t>Ghosal, Promit</t>
  </si>
  <si>
    <t>Ginzburg, Victor</t>
  </si>
  <si>
    <t>Jason Banks (interim)</t>
  </si>
  <si>
    <t>Gladders, Michael</t>
  </si>
  <si>
    <t>Gnedin, Nickolay (FNAL)</t>
  </si>
  <si>
    <t>Goodwill, Tristan</t>
  </si>
  <si>
    <t>Grandi, Luca</t>
  </si>
  <si>
    <t>Grossman, Robert</t>
  </si>
  <si>
    <t>Computer Science/Medicine</t>
  </si>
  <si>
    <t>Gunawi, Haryadi</t>
  </si>
  <si>
    <t>Guyot-Sionnest</t>
  </si>
  <si>
    <t>Michael Holroyd</t>
  </si>
  <si>
    <t>Gwynne, Ewain</t>
  </si>
  <si>
    <t>Hanocka, Rana</t>
  </si>
  <si>
    <t>Harigaya, Keisuke</t>
  </si>
  <si>
    <t>Physics/EFI or Kadanoff</t>
  </si>
  <si>
    <t>Harvey, Jeffrey A.</t>
  </si>
  <si>
    <t>Hassanzadeh, Pedram</t>
  </si>
  <si>
    <t>He, Chuan</t>
  </si>
  <si>
    <t>Anna-Marie Nuila-Chae</t>
  </si>
  <si>
    <t>Heck, Philipp (Field Museum)</t>
  </si>
  <si>
    <t>Heinz, Dion (Emeritus)</t>
  </si>
  <si>
    <t>Higginbotham, Andrew</t>
  </si>
  <si>
    <t>Hirschfeldt, Denis</t>
  </si>
  <si>
    <t>Bartley Moore</t>
  </si>
  <si>
    <t>Ho, Grant</t>
  </si>
  <si>
    <t>Hoffman, Henry (CS Chair)</t>
  </si>
  <si>
    <t>Hogan, Craig (Emeritus)</t>
  </si>
  <si>
    <t>Holtzman, Ari</t>
  </si>
  <si>
    <t>Holz, Daniel</t>
  </si>
  <si>
    <t>Hooper, Daniel (FNAL)</t>
  </si>
  <si>
    <t>Hopkins, Michael</t>
  </si>
  <si>
    <t>Hoskins, Jeremy</t>
  </si>
  <si>
    <t>Hoza, William</t>
  </si>
  <si>
    <t>Hu, Wayne</t>
  </si>
  <si>
    <t>Huang, Yibi</t>
  </si>
  <si>
    <t>Statistics/AIP</t>
  </si>
  <si>
    <t>Huerta, Eliu</t>
  </si>
  <si>
    <t>Argonne National Lab/CS</t>
  </si>
  <si>
    <t>Hunt, Robert</t>
  </si>
  <si>
    <t>Ignatiadis, Nikolaos</t>
  </si>
  <si>
    <t>Statistics/DSI</t>
  </si>
  <si>
    <t>Irvine, William (On Leave)</t>
  </si>
  <si>
    <t>Carolyn Ivey</t>
  </si>
  <si>
    <t>Issacs, Eric (Emeritus)</t>
  </si>
  <si>
    <t>Physics</t>
  </si>
  <si>
    <t>Jablonski, David</t>
  </si>
  <si>
    <t>Jaeger, Heinrich</t>
  </si>
  <si>
    <t>Jansen, Malte</t>
  </si>
  <si>
    <t>Jasrasaria, Dipti</t>
  </si>
  <si>
    <t>Jerison, Elizabeth</t>
  </si>
  <si>
    <t>Ji, Alexander</t>
  </si>
  <si>
    <t>Jiang, Haotian</t>
  </si>
  <si>
    <t>Jiang, Junchen</t>
  </si>
  <si>
    <t>Joyce, Austin</t>
  </si>
  <si>
    <t>Kale, Alex</t>
  </si>
  <si>
    <t>Kang, Woowon</t>
  </si>
  <si>
    <t>Karp, Tyler</t>
  </si>
  <si>
    <t>Kato, Kazuya</t>
  </si>
  <si>
    <t>Katz, Harley</t>
  </si>
  <si>
    <t>Keahey, Kate</t>
  </si>
  <si>
    <t>Keith, David</t>
  </si>
  <si>
    <t>Colleen Reda (All CSEi Awards), Lilith Swygert (interim) (Non-CSEi PSD Business)</t>
  </si>
  <si>
    <t>Kempton, Eliza</t>
  </si>
  <si>
    <t>Kenig, Carlos E.</t>
  </si>
  <si>
    <t>Kessler, Richard ("Rick")</t>
  </si>
  <si>
    <t>Khoo, Yuehaw</t>
  </si>
  <si>
    <t>Kidwell, Susan</t>
  </si>
  <si>
    <t>Kim, Young-Kee (On Leave)</t>
  </si>
  <si>
    <t>Kindlmann, Gordon</t>
  </si>
  <si>
    <t>King, Sarah</t>
  </si>
  <si>
    <t>Kite, Edwin</t>
  </si>
  <si>
    <t>Klein, Dahlia Rivka</t>
  </si>
  <si>
    <t>Koehler, Frederic</t>
  </si>
  <si>
    <t>Kolb, Edward</t>
  </si>
  <si>
    <t>Kondor, Risi</t>
  </si>
  <si>
    <t>Computer Science/Stats</t>
  </si>
  <si>
    <t>Konigl, Arieh (Emeritus)</t>
  </si>
  <si>
    <t>Kravtsov, Andrey</t>
  </si>
  <si>
    <t>Krishnan, Sanjay (On Leave)</t>
  </si>
  <si>
    <t>Krishnan, Yamuna</t>
  </si>
  <si>
    <t>Kron, Richard (Emeritus)</t>
  </si>
  <si>
    <t>Krusberg, Zosia</t>
  </si>
  <si>
    <t>Kurtz, Stuart</t>
  </si>
  <si>
    <t>Kutasov, David</t>
  </si>
  <si>
    <t>Lalley, Steven (Emeritus)</t>
  </si>
  <si>
    <t>Lanzirotti, Antonio</t>
  </si>
  <si>
    <t>CARS</t>
  </si>
  <si>
    <t>Lawler, Gregory</t>
  </si>
  <si>
    <t>Law-Smith, Jamie</t>
  </si>
  <si>
    <t>Lee, Ka Yee (Interim Dean)</t>
  </si>
  <si>
    <t>Lee, Mina</t>
  </si>
  <si>
    <t>Lee, Roger</t>
  </si>
  <si>
    <t>Leslie, Deborah A.</t>
  </si>
  <si>
    <t>Levin, Kathryn</t>
  </si>
  <si>
    <t>Levin, Mark</t>
  </si>
  <si>
    <t xml:space="preserve">Nina Liu </t>
  </si>
  <si>
    <t>ninaliu@uchicago.edu</t>
  </si>
  <si>
    <t>Levin, Michael</t>
  </si>
  <si>
    <t>Levy, Don (Emeritus)</t>
  </si>
  <si>
    <t>Li, Bo</t>
  </si>
  <si>
    <t>Gabriel Salazar (for closeout)</t>
  </si>
  <si>
    <t>Li, Jiaqi</t>
  </si>
  <si>
    <t>Li, Tian</t>
  </si>
  <si>
    <t>Li, Xinran</t>
  </si>
  <si>
    <t>Li, Yanjing</t>
  </si>
  <si>
    <t>David Valadez (for closeout)</t>
  </si>
  <si>
    <t>Lim, Lek-Heng</t>
  </si>
  <si>
    <t>Lin, Wenbin</t>
  </si>
  <si>
    <t>Lin, Yier</t>
  </si>
  <si>
    <t>Littlewood, Peter B. (Physics Chair)</t>
  </si>
  <si>
    <t>Gloria Mazzorana</t>
  </si>
  <si>
    <t>Liu, Fei</t>
  </si>
  <si>
    <t>Lopes, Pedro</t>
  </si>
  <si>
    <t>Lu, Shan (On Leave)</t>
  </si>
  <si>
    <t>Ma, Cong</t>
  </si>
  <si>
    <t>Ma, Li</t>
  </si>
  <si>
    <t>MacAyeal, Douglas</t>
  </si>
  <si>
    <t>Maire, Michael</t>
  </si>
  <si>
    <t>Malliaris, Maryanthe</t>
  </si>
  <si>
    <t>Martinec, Emil J.</t>
  </si>
  <si>
    <t>Masur, Howard</t>
  </si>
  <si>
    <t>Mathew, Akhil</t>
  </si>
  <si>
    <t>Maxcy, Rebecca</t>
  </si>
  <si>
    <t>May, J. Peter</t>
  </si>
  <si>
    <t>Mazziotti, David</t>
  </si>
  <si>
    <t>McCullagh, Peter (Emeritus)</t>
  </si>
  <si>
    <t>McMahon, Jeff</t>
  </si>
  <si>
    <t>McPeek, Mary Sara</t>
  </si>
  <si>
    <t>McShane, Ryan</t>
  </si>
  <si>
    <t>Meyer, Stephan</t>
  </si>
  <si>
    <t>Miller, David W.</t>
  </si>
  <si>
    <t>Moellering, Raymond</t>
  </si>
  <si>
    <t>Moran, Cheryl</t>
  </si>
  <si>
    <t>Morgan, Hannah (On Leave)</t>
  </si>
  <si>
    <t>Moyer, Liz</t>
  </si>
  <si>
    <t>Bruxanne El-Kammash (pre-award), Sandra Santizo (post-award)</t>
  </si>
  <si>
    <t>Mulmuley, Ketan (On Leave)</t>
  </si>
  <si>
    <t>Murugan, Arvind</t>
  </si>
  <si>
    <t>Mykland, Per</t>
  </si>
  <si>
    <t>Nagel, Sidney</t>
  </si>
  <si>
    <t>Nair, Anjali</t>
  </si>
  <si>
    <t>Nakagaki, Ken</t>
  </si>
  <si>
    <t>Nakamura, Noboru</t>
  </si>
  <si>
    <t>Nandy, Sagnik</t>
  </si>
  <si>
    <t>Neves, Andre</t>
  </si>
  <si>
    <t>Newville, Matthew</t>
  </si>
  <si>
    <t>Ng, Tim</t>
  </si>
  <si>
    <t>Computer Science/AIP</t>
  </si>
  <si>
    <t>Ngo, Bau Chau (Mathematics Chair)</t>
  </si>
  <si>
    <t>Nicolae, Dan Liviu</t>
  </si>
  <si>
    <t>Nord, Brian (FNAL)</t>
  </si>
  <si>
    <t>Nori, Madhav</t>
  </si>
  <si>
    <t>Oberla, Eric</t>
  </si>
  <si>
    <t>Olinto, Angela (Active Emerita)</t>
  </si>
  <si>
    <t>Oreccchia, Lorenzo</t>
  </si>
  <si>
    <t>Oreglia, Mark (Emeritus)</t>
  </si>
  <si>
    <t>Park, Jiwoong (Chemistry Chair)</t>
  </si>
  <si>
    <t>Park, Sunyoung ("Sunny")</t>
  </si>
  <si>
    <t>Pei, Kexin</t>
  </si>
  <si>
    <t>Pilcher, James (Emeritus)</t>
  </si>
  <si>
    <t>Porter, Denise</t>
  </si>
  <si>
    <t>Potechin, Aaron</t>
  </si>
  <si>
    <t>Powell, Diana</t>
  </si>
  <si>
    <t>Privitera, Paolo</t>
  </si>
  <si>
    <t>Qi, Haozhi (Starts 1/1/27)</t>
  </si>
  <si>
    <t>Rand, Robert</t>
  </si>
  <si>
    <t>Ranganathan, Meghana</t>
  </si>
  <si>
    <t>Rawal, Viresh</t>
  </si>
  <si>
    <t>Razborov, Alexander A.</t>
  </si>
  <si>
    <t>Reid, David</t>
  </si>
  <si>
    <t xml:space="preserve">Reinitz, John </t>
  </si>
  <si>
    <t>Reji, Linta</t>
  </si>
  <si>
    <t>Reppy, John</t>
  </si>
  <si>
    <t>Ridgway, Scott (Emeritus)</t>
  </si>
  <si>
    <t>Rivers, Mark</t>
  </si>
  <si>
    <t>Roberts, Tim</t>
  </si>
  <si>
    <t>Rogers, Anne</t>
  </si>
  <si>
    <t>Rogers, Leslie</t>
  </si>
  <si>
    <t>Rosner, Robert</t>
  </si>
  <si>
    <t>Ross, Nicholas</t>
  </si>
  <si>
    <t>Rowen, Stuart</t>
  </si>
  <si>
    <t>PME/Chemistry/MRSEC</t>
  </si>
  <si>
    <t>Rudenko, Daniil</t>
  </si>
  <si>
    <t>Samuels, Lamont</t>
  </si>
  <si>
    <t>Sanz Alonso, Daniel</t>
  </si>
  <si>
    <t>Savard, Guy</t>
  </si>
  <si>
    <t>Schein, Aaron</t>
  </si>
  <si>
    <t>Scherer, Norbert</t>
  </si>
  <si>
    <t>mholroyd1@uchicago.edu</t>
  </si>
  <si>
    <t>Schiffman, Joanna</t>
  </si>
  <si>
    <t>Schlank, Tomer</t>
  </si>
  <si>
    <t>Schmitz, David</t>
  </si>
  <si>
    <t>Sebo, Sarah</t>
  </si>
  <si>
    <t>Sethi, Savdeep</t>
  </si>
  <si>
    <t>Shaw, Adam</t>
  </si>
  <si>
    <t>Shaw, Tiffany A</t>
  </si>
  <si>
    <t>Shochet, Melvyn (Emeritus)</t>
  </si>
  <si>
    <t>Sibener, Steve</t>
  </si>
  <si>
    <t>Silber, Mary</t>
  </si>
  <si>
    <t>Silvestre, Luis</t>
  </si>
  <si>
    <t>Simon, Janos</t>
  </si>
  <si>
    <t>Slater, Graham</t>
  </si>
  <si>
    <t>Snyder, Scott</t>
  </si>
  <si>
    <t>Son, Dam Thanh</t>
  </si>
  <si>
    <t>Sotomayor Basilio, Borja</t>
  </si>
  <si>
    <t>Souganidis, Panagiotis E.</t>
  </si>
  <si>
    <t>Stehnova, Jitka</t>
  </si>
  <si>
    <t>Stein, Michael Leonard (Emeritus)</t>
  </si>
  <si>
    <t>Stephan, Thomas</t>
  </si>
  <si>
    <t>Stephens, Matthew</t>
  </si>
  <si>
    <t>Stevens, Rick</t>
  </si>
  <si>
    <t>Stigler, Stephen (Emeritus)</t>
  </si>
  <si>
    <t>Strickland, Carla</t>
  </si>
  <si>
    <t>Stubbs, Joanne</t>
  </si>
  <si>
    <t>Sutter, Carolyn</t>
  </si>
  <si>
    <t>Sutton, Stephen</t>
  </si>
  <si>
    <t>Szostak, Jack</t>
  </si>
  <si>
    <t>Talapin, Dmitri</t>
  </si>
  <si>
    <t>Tan, Chenhao</t>
  </si>
  <si>
    <t>Tang, Weixin</t>
  </si>
  <si>
    <t>Thisted, Ronald (Emeritus)</t>
  </si>
  <si>
    <t>Tian, Bozhi</t>
  </si>
  <si>
    <t>Tokmokoff, Andrew</t>
  </si>
  <si>
    <t>Uminsky, David (DSI Director)</t>
  </si>
  <si>
    <t>Ur, Blasé</t>
  </si>
  <si>
    <t>Vaikuntanathan, Suri</t>
  </si>
  <si>
    <t>Veitch, Victor</t>
  </si>
  <si>
    <t>Vieregg, Abigail G.</t>
  </si>
  <si>
    <t>Vitelli, Vincenzo</t>
  </si>
  <si>
    <t>Voth, Greg</t>
  </si>
  <si>
    <t>Caterina Mackowiak</t>
  </si>
  <si>
    <t>Wagner, Carlos (On Leave)</t>
  </si>
  <si>
    <t>Physics/EFI/ANL</t>
  </si>
  <si>
    <t>Wah, Yau W.</t>
  </si>
  <si>
    <t>Wakely, Scott</t>
  </si>
  <si>
    <t>Wald, Robert</t>
  </si>
  <si>
    <t>Waldbauer, Jacob</t>
  </si>
  <si>
    <t>Wang, Jinshu</t>
  </si>
  <si>
    <t>Wang, Lian Tao</t>
  </si>
  <si>
    <t>Wang, Mei</t>
  </si>
  <si>
    <t>Wang, Mingyi</t>
  </si>
  <si>
    <t>Wang, Yanbin</t>
  </si>
  <si>
    <t>Webster, Mark</t>
  </si>
  <si>
    <t>Weinberger, Shmuel</t>
  </si>
  <si>
    <t>Whittington, Alison</t>
  </si>
  <si>
    <t>Wiegmann, Pavel (Paul)(On Leave)</t>
  </si>
  <si>
    <t>Wilkinson, Anne (Amie)</t>
  </si>
  <si>
    <t>Willett, Becca</t>
  </si>
  <si>
    <t>Witten, Thomas (Emeritus)</t>
  </si>
  <si>
    <t>Wu, Wei Biao</t>
  </si>
  <si>
    <t>Wuttig, Anna</t>
  </si>
  <si>
    <t>Michael Holoroyd</t>
  </si>
  <si>
    <t>Xiang, Daniel</t>
  </si>
  <si>
    <t>Xu, Haifeng</t>
  </si>
  <si>
    <t>Yan, Zoe</t>
  </si>
  <si>
    <t>Yang, Da</t>
  </si>
  <si>
    <t>Rachel Lefkakis (for closeout)</t>
  </si>
  <si>
    <t>Yang, Siyao</t>
  </si>
  <si>
    <t>Young, Linda</t>
  </si>
  <si>
    <t>Physics/JFI/ANL</t>
  </si>
  <si>
    <t>Yu, Luping (Emeritus)</t>
  </si>
  <si>
    <t>Zebrowski, Jessica (Starts 7/1/26)</t>
  </si>
  <si>
    <t>Zeichner, Sarah</t>
  </si>
  <si>
    <t>Zhang, Ce</t>
  </si>
  <si>
    <t>Zhang, Dongzhou</t>
  </si>
  <si>
    <t>Zhang, Wendy</t>
  </si>
  <si>
    <t>Zhao, Yanbin (Ben)</t>
  </si>
  <si>
    <t>Zheng, Haitao (Heather)</t>
  </si>
  <si>
    <t>Zhou, Yuxin</t>
  </si>
  <si>
    <t>Zhuravleva, Irina</t>
  </si>
  <si>
    <t>Worden, Alex</t>
  </si>
  <si>
    <t>Geophysical Sciences</t>
  </si>
  <si>
    <t>Pham, Huy</t>
  </si>
  <si>
    <t>Butt, Karen</t>
  </si>
  <si>
    <t>Calderon, Aaron</t>
  </si>
  <si>
    <t>Chen, Shuli</t>
  </si>
  <si>
    <t>Das, Sayan</t>
  </si>
  <si>
    <t>Devalapurkar, Sanath</t>
  </si>
  <si>
    <t>Freedman, Samuel</t>
  </si>
  <si>
    <t>Golding, William</t>
  </si>
  <si>
    <t>Hsu, Chun-Hsien</t>
  </si>
  <si>
    <t>Jackson, Joseph</t>
  </si>
  <si>
    <t>Konovalov, Nikolai</t>
  </si>
  <si>
    <t>Lin, Kevin</t>
  </si>
  <si>
    <t>Lowe, Benjamin</t>
  </si>
  <si>
    <t>Marshall Reber, James</t>
  </si>
  <si>
    <t>Minahan, Daniel</t>
  </si>
  <si>
    <t>Nagami Coregliano, Leonardo</t>
  </si>
  <si>
    <t>Propp, Oron</t>
  </si>
  <si>
    <t>Qian, Lie</t>
  </si>
  <si>
    <t>Raman, Sidhanth</t>
  </si>
  <si>
    <t>Sandfeldt, Sven</t>
  </si>
  <si>
    <t>Stavrou, Andreas</t>
  </si>
  <si>
    <t>Stull, Donald</t>
  </si>
  <si>
    <t>Torkaman, Tina</t>
  </si>
  <si>
    <t>Vassilev, Katja</t>
  </si>
  <si>
    <t>Wang, Zhijing</t>
  </si>
  <si>
    <t>Wawrykow, Nicholas</t>
  </si>
  <si>
    <t>Yang, Deding</t>
  </si>
  <si>
    <t>Yashfe, Geva</t>
  </si>
  <si>
    <t>Bakker, Benjamin</t>
  </si>
  <si>
    <t>Department Assignment List</t>
  </si>
  <si>
    <t>Rev. 11/13/2025</t>
  </si>
  <si>
    <t>Entity EFM</t>
  </si>
  <si>
    <t>Primary OFM</t>
  </si>
  <si>
    <t>Alternate OFM</t>
  </si>
  <si>
    <t>Alternate OFM2</t>
  </si>
  <si>
    <t>Concur OFM</t>
  </si>
  <si>
    <t xml:space="preserve">NOTES </t>
  </si>
  <si>
    <t>609-PSD</t>
  </si>
  <si>
    <t>Jasna Jackson</t>
  </si>
  <si>
    <t>Sandra Santizo</t>
  </si>
  <si>
    <t>25100-PSD Acad Affairs</t>
  </si>
  <si>
    <t>Alishe white</t>
  </si>
  <si>
    <t>Brian Lease</t>
  </si>
  <si>
    <t>25110-PSD Budget &amp; Finance</t>
  </si>
  <si>
    <t>Alishe White</t>
  </si>
  <si>
    <t>25120-PSD Communications</t>
  </si>
  <si>
    <t>25130-PSD Development</t>
  </si>
  <si>
    <t>25140-PSD Equity Diversity &amp; Inclus</t>
  </si>
  <si>
    <t>25150-PSD Facilities &amp; Safety</t>
  </si>
  <si>
    <t>25170-PSD Human Resources</t>
  </si>
  <si>
    <t>25180-PSD IT</t>
  </si>
  <si>
    <t>25190-PSD Local Business Center</t>
  </si>
  <si>
    <t>Antonio Leeks</t>
  </si>
  <si>
    <t>25200-PSD Dean of Students</t>
  </si>
  <si>
    <t>25210-PSD Admin Sr. Mgmnt</t>
  </si>
  <si>
    <t>25300-PSD Astronomy &amp; Astrophysics</t>
  </si>
  <si>
    <t>25310-PSD Chemistry</t>
  </si>
  <si>
    <t>Jason Kotz</t>
  </si>
  <si>
    <t>25320-PSD Computer Science</t>
  </si>
  <si>
    <t xml:space="preserve">Wesley Steege </t>
  </si>
  <si>
    <t>25330-PSD Geophysical Sciences</t>
  </si>
  <si>
    <t>25340-PSD Mathematics</t>
  </si>
  <si>
    <t>25350-PSD Physics</t>
  </si>
  <si>
    <t>25360-PSD Statistics</t>
  </si>
  <si>
    <t>Wesley Steege</t>
  </si>
  <si>
    <t>25500-Inst for Math &amp; Stat Innov</t>
  </si>
  <si>
    <t>25510-James Franck Institute</t>
  </si>
  <si>
    <t>25520-Inst for Biophysical Dynamics</t>
  </si>
  <si>
    <t>Candice Lewis</t>
  </si>
  <si>
    <t>25530-Kavli Institute</t>
  </si>
  <si>
    <t>25540-Enrico Fermi Institute</t>
  </si>
  <si>
    <t>25550-PSD UChicago STEM</t>
  </si>
  <si>
    <t>25560-Center for Adv Radiation Srcs</t>
  </si>
  <si>
    <t>25570-Committee on Comp &amp; App Math</t>
  </si>
  <si>
    <t>25580-Data Science Institute</t>
  </si>
  <si>
    <t>25590-Climate Sys Engineering Init</t>
  </si>
  <si>
    <t>Irem Tuncer Byraktar</t>
  </si>
  <si>
    <t xml:space="preserve">Unsure </t>
  </si>
  <si>
    <t>25700-PSD Analytical Services</t>
  </si>
  <si>
    <t>Parag Shah</t>
  </si>
  <si>
    <t>25701-PSD Electronic Design Group</t>
  </si>
  <si>
    <t>25702-PSD Searle Clean Room</t>
  </si>
  <si>
    <t>25703-PSD Cylinder Gas</t>
  </si>
  <si>
    <t>25705-PSD Engineering Center</t>
  </si>
  <si>
    <t>25706-PSD Geophysical Sciences SEM</t>
  </si>
  <si>
    <t>25707-PSD Microscopy Services</t>
  </si>
  <si>
    <t>25708-PSD Graphic Arts</t>
  </si>
  <si>
    <t>Email</t>
  </si>
  <si>
    <t>Research Org</t>
  </si>
  <si>
    <t>Oracle Org Number</t>
  </si>
  <si>
    <t>astimmel@uchicago.edu</t>
  </si>
  <si>
    <t>PSD Admin Sr. Mgmnt</t>
  </si>
  <si>
    <t>Adam Solomon</t>
  </si>
  <si>
    <t>adsolomon@uchicago.edu</t>
  </si>
  <si>
    <t>alanoudsul@uchicago.edu</t>
  </si>
  <si>
    <t>adewey@uchicago.edu</t>
  </si>
  <si>
    <t>burnetal@uchicago.edu</t>
  </si>
  <si>
    <t>Amber Jevitz</t>
  </si>
  <si>
    <t>amich@uchicago.edu</t>
  </si>
  <si>
    <t>Andrea Acklin</t>
  </si>
  <si>
    <t>aacklin@uchicago.edu</t>
  </si>
  <si>
    <t>Andrea Lesperance</t>
  </si>
  <si>
    <t>alesperance@uchicago.edu</t>
  </si>
  <si>
    <t>ajonesluckey@uchicago.edu</t>
  </si>
  <si>
    <t>Inst for Mathematical &amp; Statistical Innovation (IMSI)</t>
  </si>
  <si>
    <t>anuilachae@uchicago.edu</t>
  </si>
  <si>
    <t>James Franck Institute (JFI)</t>
  </si>
  <si>
    <t>audrah1@uchicago.edu</t>
  </si>
  <si>
    <t>Inst for Biohpysical Dynamics (IBD)</t>
  </si>
  <si>
    <t>bmoore11@uchicago.edu</t>
  </si>
  <si>
    <t>Kavli Institute for Cosmological Physics (KICP)</t>
  </si>
  <si>
    <t>bkral@uchicago.edu</t>
  </si>
  <si>
    <t>Enrico Fermi Institute (EFI)</t>
  </si>
  <si>
    <t>smith168@uchicago.edu</t>
  </si>
  <si>
    <t>Bruxanne El-Kammash</t>
  </si>
  <si>
    <t>bruxanne@uchicago.edu</t>
  </si>
  <si>
    <t>Center for Advance Radiation Sources (CARS)</t>
  </si>
  <si>
    <t>civey1@uchicago.edu</t>
  </si>
  <si>
    <t>Committee on Computational &amp; Applied Math (CCAM)</t>
  </si>
  <si>
    <t>cmackowiak@uchicago.edu</t>
  </si>
  <si>
    <t>Data Science Institute (DSI)</t>
  </si>
  <si>
    <t>Colleen Reda</t>
  </si>
  <si>
    <t>cmreda@uchicago.edu</t>
  </si>
  <si>
    <t>Climate Systems Engineering Initiative (CSEi)</t>
  </si>
  <si>
    <t xml:space="preserve">dvaladez@uchicago.edu </t>
  </si>
  <si>
    <t>Center for the Origins of Life</t>
  </si>
  <si>
    <t>Dominique Washington</t>
  </si>
  <si>
    <t>domw@uchicago.edu</t>
  </si>
  <si>
    <t>Dominique Washinton</t>
  </si>
  <si>
    <t>gsalazar10@uchicago.edu</t>
  </si>
  <si>
    <t>gmokry@uchicago.edu</t>
  </si>
  <si>
    <t>hmurphy1@uchicago.edu</t>
  </si>
  <si>
    <t>irem@uchicago.edu</t>
  </si>
  <si>
    <t>jeason@uchicago.edu</t>
  </si>
  <si>
    <t>hortonjj@uchicago.edu</t>
  </si>
  <si>
    <t>jabanks@uchicago.edu</t>
  </si>
  <si>
    <t>cather@uchicago.edu</t>
  </si>
  <si>
    <t xml:space="preserve">jpbernst@uchicago.edu </t>
  </si>
  <si>
    <t>kuhter@uchicago.edu</t>
  </si>
  <si>
    <t>lilith.swygert@uchicago.edu</t>
  </si>
  <si>
    <t>lmarcini@uchicago.edu</t>
  </si>
  <si>
    <t>LinLin Jones</t>
  </si>
  <si>
    <t>ljones18@uchicago.edu</t>
  </si>
  <si>
    <t>Mariel Colbert</t>
  </si>
  <si>
    <t>colbertm@uchicago.edu</t>
  </si>
  <si>
    <t>Mary Beth Rudofski</t>
  </si>
  <si>
    <t>mbr1@uchicago.edu</t>
  </si>
  <si>
    <t>Matt Dugan</t>
  </si>
  <si>
    <t>duganm@uchicago.edu</t>
  </si>
  <si>
    <t>Megan Kyle</t>
  </si>
  <si>
    <t>mkyle@uchicago.edu</t>
  </si>
  <si>
    <t>Michael Grosse</t>
  </si>
  <si>
    <t>grosse@uchicago.edu</t>
  </si>
  <si>
    <t>mtfortner@uchicago.edu</t>
  </si>
  <si>
    <t>posborne@uchicago.edu</t>
  </si>
  <si>
    <t>rlefkakis@uchicago.edu</t>
  </si>
  <si>
    <t>rnowak@uchicago.edu</t>
  </si>
  <si>
    <t>rhbostick@uchicago.edu</t>
  </si>
  <si>
    <t>ssantizo@uchicago.edu</t>
  </si>
  <si>
    <t>thagerma@uchicago.edu</t>
  </si>
  <si>
    <t>Yachira Martinez</t>
  </si>
  <si>
    <t>yachira@uchicago.edu</t>
  </si>
  <si>
    <t>sheleza@uchicago.edu</t>
  </si>
  <si>
    <t>kyrab@uchicago.edu</t>
  </si>
  <si>
    <t>Michael Brettman</t>
  </si>
  <si>
    <t>brettmanm@uchicago.edu</t>
  </si>
  <si>
    <t>kmwing@uchicago.edu</t>
  </si>
  <si>
    <t>bbinkley@uchicago.edu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</si>
</sst>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sz val="11"/>
      <color theme="0"/>
      <name val="Calibri"/>
      <family val="2"/>
      <scheme val="minor"/>
    </font>
    <font>
      <sz val="18"/>
      <color theme="0"/>
      <name val="Calibri"/>
      <family val="2"/>
      <scheme val="minor"/>
    </font>
    <font>
      <sz val="14"/>
      <color rgb="FF000000"/>
      <name val="Calibri"/>
      <family val="2"/>
    </font>
    <font>
      <sz val="14"/>
      <color rgb="FF000000"/>
      <name val="Calibri"/>
      <family val="2"/>
      <scheme val="minor"/>
    </font>
    <font>
      <sz val="11"/>
      <color rgb="FF242424"/>
      <name val="Aptos Narrow"/>
      <family val="2"/>
    </font>
    <font>
      <u/>
      <sz val="11"/>
      <color theme="10"/>
      <name val="Calibri"/>
      <family val="2"/>
      <scheme val="minor"/>
    </font>
    <font>
      <u/>
      <sz val="14"/>
      <color rgb="FF00000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4"/>
      </patternFill>
    </fill>
    <fill>
      <patternFill patternType="solid">
        <fgColor rgb="FFDDEBF7"/>
        <bgColor rgb="FFDDEBF7"/>
      </patternFill>
    </fill>
    <fill>
      <patternFill patternType="solid">
        <fgColor rgb="FFDCE6F1"/>
        <bgColor rgb="FFDCE6F1"/>
      </patternFill>
    </fill>
    <fill>
      <patternFill patternType="solid">
        <fgColor rgb="FFFFFF00"/>
        <bgColor indexed="64"/>
      </patternFill>
    </fill>
  </fills>
  <borders count="7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rgb="FF5B9BD5"/>
      </left>
      <right style="thin">
        <color rgb="FF5B9BD5"/>
      </right>
      <top style="thin">
        <color rgb="FF5B9BD5"/>
      </top>
      <bottom style="thin">
        <color rgb="FF5B9BD5"/>
      </bottom>
      <diagonal/>
    </border>
    <border>
      <left/>
      <right style="thin">
        <color rgb="FF95B3D7"/>
      </right>
      <top style="thin">
        <color rgb="FF95B3D7"/>
      </top>
      <bottom style="thin">
        <color rgb="FF95B3D7"/>
      </bottom>
      <diagonal/>
    </border>
    <border>
      <left style="thin">
        <color rgb="FF95B3D7"/>
      </left>
      <right/>
      <top style="thin">
        <color rgb="FF95B3D7"/>
      </top>
      <bottom style="thin">
        <color rgb="FF95B3D7"/>
      </bottom>
      <diagonal/>
    </border>
    <border>
      <left/>
      <right style="thin">
        <color rgb="FF95B3D7"/>
      </right>
      <top style="thin">
        <color rgb="FF95B3D7"/>
      </top>
      <bottom/>
      <diagonal/>
    </border>
    <border>
      <left style="thin">
        <color rgb="FF95B3D7"/>
      </left>
      <right/>
      <top style="thin">
        <color rgb="FF95B3D7"/>
      </top>
      <bottom/>
      <diagonal/>
    </border>
  </borders>
  <cellStyleXfs count="3">
    <xf numFmtId="0" fontId="0" fillId="0" borderId="0"/>
    <xf numFmtId="0" fontId="6" fillId="2" borderId="0" applyNumberFormat="0" applyBorder="0" applyAlignment="0" applyProtection="0"/>
    <xf numFmtId="0" fontId="11" fillId="0" borderId="0" applyNumberFormat="0" applyFill="0" applyBorder="0" applyAlignment="0" applyProtection="0"/>
  </cellStyleXfs>
  <cellXfs count="34">
    <xf numFmtId="0" fontId="0" fillId="0" borderId="0" xfId="0"/>
    <xf numFmtId="0" fontId="1" fillId="0" borderId="1" xfId="0" applyFont="1" applyBorder="1"/>
    <xf numFmtId="0" fontId="2" fillId="0" borderId="0" xfId="0" applyFont="1"/>
    <xf numFmtId="0" fontId="2" fillId="0" borderId="0" xfId="0" applyFont="1" applyFill="1"/>
    <xf numFmtId="0" fontId="0" fillId="0" borderId="0" xfId="0" applyFill="1"/>
    <xf numFmtId="0" fontId="3" fillId="0" borderId="0" xfId="0" applyFont="1"/>
    <xf numFmtId="0" fontId="4" fillId="0" borderId="0" xfId="0" applyFont="1"/>
    <xf numFmtId="0" fontId="1" fillId="0" borderId="0" xfId="0" applyFont="1"/>
    <xf numFmtId="0" fontId="5" fillId="0" borderId="0" xfId="0" applyFont="1" applyFill="1" applyBorder="1" applyAlignment="1">
      <alignment wrapText="1"/>
    </xf>
    <xf numFmtId="0" fontId="5" fillId="0" borderId="0" xfId="0" applyFont="1" applyFill="1" applyBorder="1" applyAlignment="1">
      <alignment horizontal="left" wrapText="1"/>
    </xf>
    <xf numFmtId="0" fontId="1" fillId="0" borderId="0" xfId="0" applyFont="1" applyBorder="1"/>
    <xf numFmtId="0" fontId="7" fillId="2" borderId="1" xfId="1" applyFont="1" applyBorder="1"/>
    <xf numFmtId="14" fontId="3" fillId="0" borderId="0" xfId="0" applyNumberFormat="1" applyFont="1" applyAlignment="1">
      <alignment horizontal="left"/>
    </xf>
    <xf numFmtId="0" fontId="8" fillId="3" borderId="0" xfId="0" applyFont="1" applyFill="1" applyBorder="1" applyAlignment="1"/>
    <xf numFmtId="0" fontId="2" fillId="0" borderId="2" xfId="0" applyFont="1" applyFill="1" applyBorder="1"/>
    <xf numFmtId="0" fontId="9" fillId="0" borderId="0" xfId="0" applyFont="1" applyFill="1" applyBorder="1" applyAlignment="1"/>
    <xf numFmtId="0" fontId="2" fillId="0" borderId="0" xfId="0" applyFont="1" applyFill="1" applyBorder="1"/>
    <xf numFmtId="0" fontId="10" fillId="0" borderId="0" xfId="0" applyFont="1"/>
    <xf numFmtId="0" fontId="5" fillId="4" borderId="3" xfId="0" applyFont="1" applyFill="1" applyBorder="1" applyAlignment="1"/>
    <xf numFmtId="0" fontId="5" fillId="0" borderId="3" xfId="0" applyFont="1" applyFill="1" applyBorder="1" applyAlignment="1"/>
    <xf numFmtId="0" fontId="5" fillId="4" borderId="4" xfId="0" applyFont="1" applyFill="1" applyBorder="1" applyAlignment="1"/>
    <xf numFmtId="0" fontId="5" fillId="0" borderId="4" xfId="0" applyFont="1" applyFill="1" applyBorder="1" applyAlignment="1"/>
    <xf numFmtId="0" fontId="5" fillId="0" borderId="5" xfId="0" applyFont="1" applyFill="1" applyBorder="1" applyAlignment="1"/>
    <xf numFmtId="0" fontId="5" fillId="0" borderId="6" xfId="0" applyFont="1" applyFill="1" applyBorder="1" applyAlignment="1"/>
    <xf numFmtId="0" fontId="2" fillId="0" borderId="0" xfId="2" applyFont="1" applyFill="1"/>
    <xf numFmtId="0" fontId="0" fillId="5" borderId="0" xfId="0" applyFill="1"/>
    <xf numFmtId="0" fontId="9" fillId="0" borderId="2" xfId="0" applyFont="1" applyFill="1" applyBorder="1" applyAlignment="1"/>
    <xf numFmtId="0" fontId="11" fillId="0" borderId="0" xfId="2"/>
    <xf numFmtId="0" fontId="9" fillId="0" borderId="0" xfId="0" applyFont="1" applyFill="1"/>
    <xf numFmtId="0" fontId="9" fillId="0" borderId="0" xfId="0" applyNumberFormat="1" applyFont="1" applyFill="1"/>
    <xf numFmtId="0" fontId="5" fillId="0" borderId="0" xfId="0" applyFont="1"/>
    <xf numFmtId="0" fontId="0" fillId="0" borderId="0" xfId="0" applyBorder="1"/>
    <xf numFmtId="0" fontId="12" fillId="0" borderId="0" xfId="2" applyFont="1" applyFill="1"/>
    <xf numFmtId="0" fontId="9" fillId="0" borderId="0" xfId="2" applyFont="1" applyFill="1"/>
  </cellXfs>
  <cellStyles count="3">
    <cellStyle name="Accent1" xfId="1" builtinId="29"/>
    <cellStyle name="Hyperlink" xfId="2" builtinId="8"/>
    <cellStyle name="Normal" xfId="0" builtinId="0"/>
  </cellStyles>
  <dxfs count="15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none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>
        <left style="thin">
          <color rgb="FF95B3D7"/>
        </left>
        <right/>
        <top style="thin">
          <color rgb="FF95B3D7"/>
        </top>
        <bottom style="thin">
          <color rgb="FF95B3D7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none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>
        <left/>
        <right style="thin">
          <color rgb="FF95B3D7"/>
        </right>
        <top style="thin">
          <color rgb="FF95B3D7"/>
        </top>
        <bottom style="thin">
          <color rgb="FF95B3D7"/>
        </bottom>
        <vertical/>
        <horizontal/>
      </border>
    </dxf>
    <dxf>
      <border outline="0">
        <bottom style="thin">
          <color rgb="FF95B3D7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none"/>
      </font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none"/>
      </font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</dxf>
    <dxf>
      <border outline="0">
        <bottom style="thin">
          <color auto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rgb="FF000000"/>
        <name val="Calibri"/>
        <family val="2"/>
        <scheme val="minor"/>
      </font>
      <numFmt numFmtId="0" formatCode="General"/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</dxf>
    <dxf>
      <border outline="0">
        <bottom style="thin">
          <color auto="1"/>
        </bottom>
      </border>
    </dxf>
    <dxf>
      <font>
        <strike val="0"/>
        <outline val="0"/>
        <shadow val="0"/>
        <u val="none"/>
        <vertAlign val="baseline"/>
        <sz val="18"/>
        <color theme="0"/>
        <name val="Calibri"/>
        <family val="2"/>
        <scheme val="minor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4FA66168-96BC-45F5-B513-678E3B9B8131}" name="GCAFacultyAssignments" displayName="GCAFacultyAssignments" ref="A6:E377" totalsRowShown="0" headerRowDxfId="14" dataDxfId="12" headerRowBorderDxfId="13" headerRowCellStyle="Accent1">
  <autoFilter ref="A6:E377" xr:uid="{4FA66168-96BC-45F5-B513-678E3B9B8131}"/>
  <sortState xmlns:xlrd2="http://schemas.microsoft.com/office/spreadsheetml/2017/richdata2" ref="A7:E347">
    <sortCondition ref="A6:A347"/>
  </sortState>
  <tableColumns count="5">
    <tableColumn id="1" xr3:uid="{8A1274AF-AFF9-4FE6-BA28-F4489C153741}" name="Faculty" dataDxfId="11"/>
    <tableColumn id="5" xr3:uid="{AE8213B9-8CEB-4C66-A6EC-7C0D38B0937D}" name="Primary Research Org #" dataDxfId="10"/>
    <tableColumn id="2" xr3:uid="{0959E4F0-E7F2-455B-BC64-5A7E912477A8}" name="Department" dataDxfId="9"/>
    <tableColumn id="3" xr3:uid="{54ED731F-0C85-4740-94A0-B564CCEEB760}" name="GCA" dataDxfId="8"/>
    <tableColumn id="4" xr3:uid="{57380F4F-3C10-4305-96DA-58ECAE70A0BB}" name="GCA Email" dataDxfId="7">
      <calculatedColumnFormula array="1">getemails(GCAFacultyAssignments[[#This Row],[GCA]])</calculatedColumnFormula>
    </tableColumn>
  </tableColumns>
  <tableStyleInfo name="TableStyleLight20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32914D60-2BE0-40AF-8631-BDD8BF8351C6}" name="DeptAssignments" displayName="DeptAssignments" ref="A6:G44" totalsRowShown="0" headerRowDxfId="6" headerRowBorderDxfId="5">
  <autoFilter ref="A6:G44" xr:uid="{4F8ACDF0-74E7-466D-A0D2-9D733C2E4498}"/>
  <tableColumns count="7">
    <tableColumn id="1" xr3:uid="{C991E690-A45F-4D58-9D34-EA74EA1A2909}" name="Department" dataDxfId="4"/>
    <tableColumn id="6" xr3:uid="{8F36B17B-12D8-4CAB-BA22-F800E23FA260}" name="Entity EFM" dataDxfId="3"/>
    <tableColumn id="2" xr3:uid="{D4271D6D-67D1-4680-BFEF-A53F2639B760}" name="Primary OFM"/>
    <tableColumn id="3" xr3:uid="{532A0BEC-6BC8-4613-A984-AA743D691247}" name="Alternate OFM"/>
    <tableColumn id="4" xr3:uid="{5F574A3D-079A-4EC6-B2DB-57DB093423C3}" name="Alternate OFM2"/>
    <tableColumn id="5" xr3:uid="{AF380F1B-8577-4A29-8B29-8785667D7BC5}" name="Concur OFM"/>
    <tableColumn id="8" xr3:uid="{56AD242D-9B64-49D7-91D9-E02FB46ECD6C}" name="NOTES 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E730A08C-93F8-4070-A1BC-D4DD1E595962}" name="GCAemails" displayName="GCAemails" ref="A1:B55" totalsRowShown="0">
  <autoFilter ref="A1:B55" xr:uid="{E730A08C-93F8-4070-A1BC-D4DD1E595962}"/>
  <sortState xmlns:xlrd2="http://schemas.microsoft.com/office/spreadsheetml/2017/richdata2" ref="A2:B50">
    <sortCondition ref="A1:A50"/>
  </sortState>
  <tableColumns count="2">
    <tableColumn id="1" xr3:uid="{B0BE740F-50DD-4060-9D6D-FBE496B013F2}" name="GCA"/>
    <tableColumn id="2" xr3:uid="{FCA1FB43-4577-44F7-A3AE-F667BC68911F}" name="Email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393E3A30-07FB-46B0-A2D2-A24502F1911E}" name="OrgNumbers" displayName="OrgNumbers" ref="D1:E20" totalsRowShown="0" tableBorderDxfId="2">
  <autoFilter ref="D1:E20" xr:uid="{393E3A30-07FB-46B0-A2D2-A24502F1911E}"/>
  <tableColumns count="2">
    <tableColumn id="1" xr3:uid="{850E538C-487B-4C04-B295-BFFD632D45E8}" name="Research Org" dataDxfId="1"/>
    <tableColumn id="2" xr3:uid="{DCCF5107-A4B5-48D9-9EA5-16BB52E1ABE3}" name="Oracle Org Number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mailto:mholroyd1@uchicago.edu" TargetMode="External"/><Relationship Id="rId7" Type="http://schemas.openxmlformats.org/officeDocument/2006/relationships/table" Target="../tables/table1.xml"/><Relationship Id="rId2" Type="http://schemas.openxmlformats.org/officeDocument/2006/relationships/hyperlink" Target="mailto:mholroyd1@uchicago.edu" TargetMode="External"/><Relationship Id="rId1" Type="http://schemas.openxmlformats.org/officeDocument/2006/relationships/hyperlink" Target="mailto:mholroyd1@uchicago.edu" TargetMode="External"/><Relationship Id="rId6" Type="http://schemas.openxmlformats.org/officeDocument/2006/relationships/printerSettings" Target="../printerSettings/printerSettings1.bin"/><Relationship Id="rId5" Type="http://schemas.openxmlformats.org/officeDocument/2006/relationships/hyperlink" Target="mailto:ninaliu@uchicago.edu" TargetMode="External"/><Relationship Id="rId4" Type="http://schemas.openxmlformats.org/officeDocument/2006/relationships/hyperlink" Target="mailto:ninaliu@uchicago.edu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hyperlink" Target="mailto:cmreda@uchicago.edu" TargetMode="External"/><Relationship Id="rId7" Type="http://schemas.openxmlformats.org/officeDocument/2006/relationships/table" Target="../tables/table4.xml"/><Relationship Id="rId2" Type="http://schemas.openxmlformats.org/officeDocument/2006/relationships/hyperlink" Target="mailto:domw@uchicago.edu" TargetMode="External"/><Relationship Id="rId1" Type="http://schemas.openxmlformats.org/officeDocument/2006/relationships/hyperlink" Target="mailto:bruxanne@uchicago.edu" TargetMode="External"/><Relationship Id="rId6" Type="http://schemas.openxmlformats.org/officeDocument/2006/relationships/table" Target="../tables/table3.xml"/><Relationship Id="rId5" Type="http://schemas.openxmlformats.org/officeDocument/2006/relationships/hyperlink" Target="mailto:alesperance@uchicago.edu" TargetMode="External"/><Relationship Id="rId4" Type="http://schemas.openxmlformats.org/officeDocument/2006/relationships/hyperlink" Target="mailto:cather@uchicago.edu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F63785-34B6-4738-A687-3A426986D74F}">
  <sheetPr>
    <pageSetUpPr fitToPage="1"/>
  </sheetPr>
  <dimension ref="A1:E377"/>
  <sheetViews>
    <sheetView tabSelected="1" zoomScale="90" zoomScaleNormal="90" workbookViewId="0">
      <selection activeCell="A327" sqref="A327"/>
    </sheetView>
  </sheetViews>
  <sheetFormatPr defaultColWidth="9.109375" defaultRowHeight="15" customHeight="1" x14ac:dyDescent="0.3"/>
  <cols>
    <col min="1" max="1" width="55" customWidth="1"/>
    <col min="2" max="2" width="35.44140625" hidden="1" customWidth="1"/>
    <col min="3" max="3" width="50.5546875" customWidth="1"/>
    <col min="4" max="4" width="86.5546875" customWidth="1"/>
    <col min="5" max="5" width="58.6640625" customWidth="1"/>
  </cols>
  <sheetData>
    <row r="1" spans="1:5" ht="18" x14ac:dyDescent="0.35">
      <c r="A1" s="7" t="s">
        <v>0</v>
      </c>
      <c r="B1" s="7"/>
      <c r="C1" s="6"/>
    </row>
    <row r="2" spans="1:5" ht="18" x14ac:dyDescent="0.35">
      <c r="A2" s="7" t="s">
        <v>1</v>
      </c>
      <c r="B2" s="7"/>
      <c r="C2" s="6"/>
    </row>
    <row r="3" spans="1:5" ht="18" x14ac:dyDescent="0.35">
      <c r="A3" s="7"/>
      <c r="B3" s="7"/>
      <c r="C3" s="6"/>
    </row>
    <row r="4" spans="1:5" ht="14.4" x14ac:dyDescent="0.3">
      <c r="A4" s="12" t="s">
        <v>2</v>
      </c>
      <c r="B4" s="12"/>
    </row>
    <row r="6" spans="1:5" ht="23.4" x14ac:dyDescent="0.45">
      <c r="A6" s="11" t="s">
        <v>3</v>
      </c>
      <c r="B6" s="11" t="s">
        <v>4</v>
      </c>
      <c r="C6" s="11" t="s">
        <v>5</v>
      </c>
      <c r="D6" s="11" t="s">
        <v>6</v>
      </c>
      <c r="E6" s="11" t="s">
        <v>7</v>
      </c>
    </row>
    <row r="7" spans="1:5" s="4" customFormat="1" ht="18" x14ac:dyDescent="0.35">
      <c r="A7" s="3" t="s">
        <v>8</v>
      </c>
      <c r="B7" s="3">
        <v>25330</v>
      </c>
      <c r="C7" s="3" t="str">
        <f>_xlfn.XLOOKUP(GCAFacultyAssignments[[#This Row],[Primary Research Org '#]],OrgNumbers[Oracle Org Number],OrgNumbers[Research Org],"Lookup Error",0)</f>
        <v>Geophysical Sciences</v>
      </c>
      <c r="D7" s="3" t="s">
        <v>9</v>
      </c>
      <c r="E7" s="28" t="str" cm="1">
        <f t="array" ref="E7">getemails(GCAFacultyAssignments[[#This Row],[GCA]])</f>
        <v>thagerma@uchicago.edu</v>
      </c>
    </row>
    <row r="8" spans="1:5" s="4" customFormat="1" ht="18" x14ac:dyDescent="0.35">
      <c r="A8" s="3" t="s">
        <v>10</v>
      </c>
      <c r="B8" s="3"/>
      <c r="C8" s="3" t="s">
        <v>11</v>
      </c>
      <c r="D8" s="3" t="s">
        <v>12</v>
      </c>
      <c r="E8" s="28" t="str" cm="1">
        <f t="array" ref="E8">getemails(GCAFacultyAssignments[[#This Row],[GCA]])</f>
        <v>rhbostick@uchicago.edu</v>
      </c>
    </row>
    <row r="9" spans="1:5" s="4" customFormat="1" ht="18" x14ac:dyDescent="0.35">
      <c r="A9" s="3" t="s">
        <v>13</v>
      </c>
      <c r="B9" s="3"/>
      <c r="C9" s="3" t="s">
        <v>14</v>
      </c>
      <c r="D9" s="3" t="s">
        <v>15</v>
      </c>
      <c r="E9" s="28" t="str" cm="1">
        <f t="array" ref="E9">getemails(GCAFacultyAssignments[[#This Row],[GCA]])</f>
        <v>kuhter@uchicago.edu</v>
      </c>
    </row>
    <row r="10" spans="1:5" s="4" customFormat="1" ht="18" x14ac:dyDescent="0.35">
      <c r="A10" s="3" t="s">
        <v>16</v>
      </c>
      <c r="B10" s="3"/>
      <c r="C10" s="3" t="s">
        <v>17</v>
      </c>
      <c r="D10" s="3" t="s">
        <v>12</v>
      </c>
      <c r="E10" s="28" t="str" cm="1">
        <f t="array" ref="E10">getemails(GCAFacultyAssignments[[#This Row],[GCA]])</f>
        <v>rhbostick@uchicago.edu</v>
      </c>
    </row>
    <row r="11" spans="1:5" s="4" customFormat="1" ht="18" x14ac:dyDescent="0.35">
      <c r="A11" s="3" t="s">
        <v>18</v>
      </c>
      <c r="B11" s="3"/>
      <c r="C11" s="3" t="s">
        <v>14</v>
      </c>
      <c r="D11" s="3" t="s">
        <v>19</v>
      </c>
      <c r="E11" s="28" t="str" cm="1">
        <f t="array" ref="E11">getemails(GCAFacultyAssignments[[#This Row],[GCA]])</f>
        <v>kyrab@uchicago.edu</v>
      </c>
    </row>
    <row r="12" spans="1:5" s="4" customFormat="1" ht="18" x14ac:dyDescent="0.35">
      <c r="A12" s="3" t="s">
        <v>20</v>
      </c>
      <c r="B12" s="3"/>
      <c r="C12" s="3" t="s">
        <v>21</v>
      </c>
      <c r="D12" s="3" t="s">
        <v>22</v>
      </c>
      <c r="E12" s="28" t="str" cm="1">
        <f t="array" ref="E12">getemails(GCAFacultyAssignments[[#This Row],[GCA]])</f>
        <v>hmurphy1@uchicago.edu</v>
      </c>
    </row>
    <row r="13" spans="1:5" s="4" customFormat="1" ht="18" x14ac:dyDescent="0.35">
      <c r="A13" s="3" t="s">
        <v>23</v>
      </c>
      <c r="B13" s="3">
        <v>25330</v>
      </c>
      <c r="C13" s="3" t="str">
        <f>_xlfn.XLOOKUP(GCAFacultyAssignments[[#This Row],[Primary Research Org '#]],OrgNumbers[Oracle Org Number],OrgNumbers[Research Org],"Lookup Error",0)</f>
        <v>Geophysical Sciences</v>
      </c>
      <c r="D13" s="3" t="s">
        <v>24</v>
      </c>
      <c r="E13" s="28" t="str" cm="1">
        <f t="array" ref="E13">getemails(GCAFacultyAssignments[[#This Row],[GCA]])</f>
        <v>irem@uchicago.edu</v>
      </c>
    </row>
    <row r="14" spans="1:5" s="4" customFormat="1" ht="18" x14ac:dyDescent="0.35">
      <c r="A14" s="3" t="s">
        <v>25</v>
      </c>
      <c r="B14" s="3"/>
      <c r="C14" s="3" t="s">
        <v>26</v>
      </c>
      <c r="D14" s="3" t="s">
        <v>27</v>
      </c>
      <c r="E14" s="28" t="str" cm="1">
        <f t="array" ref="E14">getemails(GCAFacultyAssignments[[#This Row],[GCA]])</f>
        <v>adewey@uchicago.edu</v>
      </c>
    </row>
    <row r="15" spans="1:5" s="4" customFormat="1" ht="18" x14ac:dyDescent="0.35">
      <c r="A15" s="3" t="s">
        <v>28</v>
      </c>
      <c r="B15" s="3"/>
      <c r="C15" s="3" t="s">
        <v>29</v>
      </c>
      <c r="D15" s="3" t="s">
        <v>22</v>
      </c>
      <c r="E15" s="28" t="str" cm="1">
        <f t="array" ref="E15">getemails(GCAFacultyAssignments[[#This Row],[GCA]])</f>
        <v>hmurphy1@uchicago.edu</v>
      </c>
    </row>
    <row r="16" spans="1:5" s="4" customFormat="1" ht="18" x14ac:dyDescent="0.35">
      <c r="A16" s="3" t="s">
        <v>30</v>
      </c>
      <c r="B16" s="3"/>
      <c r="C16" s="3" t="s">
        <v>17</v>
      </c>
      <c r="D16" s="3" t="s">
        <v>31</v>
      </c>
      <c r="E16" s="28" t="str" cm="1">
        <f t="array" ref="E16">getemails(GCAFacultyAssignments[[#This Row],[GCA]])</f>
        <v>yachira@uchicago.edu; rhbostick@uchicago.edu</v>
      </c>
    </row>
    <row r="17" spans="1:5" s="4" customFormat="1" ht="18" x14ac:dyDescent="0.35">
      <c r="A17" s="3" t="s">
        <v>32</v>
      </c>
      <c r="B17" s="3"/>
      <c r="C17" s="3" t="s">
        <v>17</v>
      </c>
      <c r="D17" s="3" t="s">
        <v>31</v>
      </c>
      <c r="E17" s="28" t="str" cm="1">
        <f t="array" ref="E17">getemails(GCAFacultyAssignments[[#This Row],[GCA]])</f>
        <v>yachira@uchicago.edu; rhbostick@uchicago.edu</v>
      </c>
    </row>
    <row r="18" spans="1:5" s="4" customFormat="1" ht="18" x14ac:dyDescent="0.35">
      <c r="A18" s="3" t="s">
        <v>33</v>
      </c>
      <c r="B18" s="3">
        <v>25300</v>
      </c>
      <c r="C18" s="3" t="str">
        <f>_xlfn.XLOOKUP(GCAFacultyAssignments[[#This Row],[Primary Research Org '#]],OrgNumbers[Oracle Org Number],OrgNumbers[Research Org],"Lookup Error",0)</f>
        <v>Astronomy &amp; Astrophysics</v>
      </c>
      <c r="D18" s="3" t="s">
        <v>9</v>
      </c>
      <c r="E18" s="28" t="str" cm="1">
        <f t="array" ref="E18">getemails(GCAFacultyAssignments[[#This Row],[GCA]])</f>
        <v>thagerma@uchicago.edu</v>
      </c>
    </row>
    <row r="19" spans="1:5" s="4" customFormat="1" ht="18" x14ac:dyDescent="0.35">
      <c r="A19" s="3" t="s">
        <v>34</v>
      </c>
      <c r="B19" s="3"/>
      <c r="C19" s="3" t="s">
        <v>35</v>
      </c>
      <c r="D19" s="3" t="s">
        <v>36</v>
      </c>
      <c r="E19" s="28" t="str" cm="1">
        <f t="array" ref="E19">getemails(GCAFacultyAssignments[[#This Row],[GCA]])</f>
        <v>lmarcini@uchicago.edu</v>
      </c>
    </row>
    <row r="20" spans="1:5" s="4" customFormat="1" ht="18" x14ac:dyDescent="0.35">
      <c r="A20" s="3" t="s">
        <v>37</v>
      </c>
      <c r="B20" s="3"/>
      <c r="C20" s="3" t="s">
        <v>38</v>
      </c>
      <c r="D20" s="3" t="s">
        <v>39</v>
      </c>
      <c r="E20" s="28" t="str" cm="1">
        <f t="array" ref="E20">getemails(GCAFacultyAssignments[[#This Row],[GCA]])</f>
        <v>lmarcini@uchicago.edu</v>
      </c>
    </row>
    <row r="21" spans="1:5" s="4" customFormat="1" ht="18" x14ac:dyDescent="0.35">
      <c r="A21" s="3" t="s">
        <v>40</v>
      </c>
      <c r="B21" s="3">
        <v>25300</v>
      </c>
      <c r="C21" s="3" t="str">
        <f>_xlfn.XLOOKUP(GCAFacultyAssignments[[#This Row],[Primary Research Org '#]],OrgNumbers[Oracle Org Number],OrgNumbers[Research Org],"Lookup Error",0)</f>
        <v>Astronomy &amp; Astrophysics</v>
      </c>
      <c r="D21" s="3" t="s">
        <v>41</v>
      </c>
      <c r="E21" s="28" t="str" cm="1">
        <f t="array" ref="E21">getemails(GCAFacultyAssignments[[#This Row],[GCA]])</f>
        <v>sheleza@uchicago.edu</v>
      </c>
    </row>
    <row r="22" spans="1:5" s="4" customFormat="1" ht="18" x14ac:dyDescent="0.35">
      <c r="A22" s="3" t="s">
        <v>42</v>
      </c>
      <c r="B22" s="3"/>
      <c r="C22" s="3" t="s">
        <v>17</v>
      </c>
      <c r="D22" s="16" t="s">
        <v>43</v>
      </c>
      <c r="E22" s="28" t="str" cm="1">
        <f t="array" ref="E22">getemails(GCAFacultyAssignments[[#This Row],[GCA]])</f>
        <v>smith168@uchicago.edu</v>
      </c>
    </row>
    <row r="23" spans="1:5" s="4" customFormat="1" ht="18" x14ac:dyDescent="0.35">
      <c r="A23" s="3" t="s">
        <v>44</v>
      </c>
      <c r="B23" s="3">
        <v>25330</v>
      </c>
      <c r="C23" s="3" t="str">
        <f>_xlfn.XLOOKUP(GCAFacultyAssignments[[#This Row],[Primary Research Org '#]],OrgNumbers[Oracle Org Number],OrgNumbers[Research Org],"Lookup Error",0)</f>
        <v>Geophysical Sciences</v>
      </c>
      <c r="D23" s="3" t="s">
        <v>45</v>
      </c>
      <c r="E23" s="28" t="str" cm="1">
        <f t="array" ref="E23">getemails(GCAFacultyAssignments[[#This Row],[GCA]])</f>
        <v>bkral@uchicago.edu</v>
      </c>
    </row>
    <row r="24" spans="1:5" s="4" customFormat="1" ht="18" x14ac:dyDescent="0.35">
      <c r="A24" s="3" t="s">
        <v>46</v>
      </c>
      <c r="B24" s="3"/>
      <c r="C24" s="3" t="s">
        <v>47</v>
      </c>
      <c r="D24" s="3" t="s">
        <v>48</v>
      </c>
      <c r="E24" s="28" t="str" cm="1">
        <f t="array" ref="E24">getemails(GCAFacultyAssignments[[#This Row],[GCA]])</f>
        <v>jeason@uchicago.edu</v>
      </c>
    </row>
    <row r="25" spans="1:5" s="4" customFormat="1" ht="18" x14ac:dyDescent="0.35">
      <c r="A25" s="3" t="s">
        <v>49</v>
      </c>
      <c r="B25" s="3"/>
      <c r="C25" s="3" t="s">
        <v>17</v>
      </c>
      <c r="D25" s="16" t="s">
        <v>43</v>
      </c>
      <c r="E25" s="28" t="str" cm="1">
        <f t="array" ref="E25">getemails(GCAFacultyAssignments[[#This Row],[GCA]])</f>
        <v>smith168@uchicago.edu</v>
      </c>
    </row>
    <row r="26" spans="1:5" s="4" customFormat="1" ht="18" x14ac:dyDescent="0.35">
      <c r="A26" s="3" t="s">
        <v>50</v>
      </c>
      <c r="B26" s="3"/>
      <c r="C26" s="3" t="s">
        <v>51</v>
      </c>
      <c r="D26" s="3" t="s">
        <v>9</v>
      </c>
      <c r="E26" s="28" t="str" cm="1">
        <f t="array" ref="E26">getemails(GCAFacultyAssignments[[#This Row],[GCA]])</f>
        <v>thagerma@uchicago.edu</v>
      </c>
    </row>
    <row r="27" spans="1:5" s="4" customFormat="1" ht="18" x14ac:dyDescent="0.35">
      <c r="A27" s="3" t="s">
        <v>52</v>
      </c>
      <c r="B27" s="3"/>
      <c r="C27" s="3" t="s">
        <v>53</v>
      </c>
      <c r="D27" s="3" t="s">
        <v>54</v>
      </c>
      <c r="E27" s="29" t="str" cm="1">
        <f t="array" ref="E27">getemails(GCAFacultyAssignments[[#This Row],[GCA]])</f>
        <v>cather@uchicago.edu</v>
      </c>
    </row>
    <row r="28" spans="1:5" s="4" customFormat="1" ht="18" x14ac:dyDescent="0.35">
      <c r="A28" s="3" t="s">
        <v>55</v>
      </c>
      <c r="B28" s="3">
        <v>25590</v>
      </c>
      <c r="C28" s="3" t="str">
        <f>_xlfn.XLOOKUP(GCAFacultyAssignments[[#This Row],[Primary Research Org '#]],OrgNumbers[Oracle Org Number],OrgNumbers[Research Org],"Lookup Error",0)</f>
        <v>Climate Systems Engineering Initiative (CSEi)</v>
      </c>
      <c r="D28" s="3" t="s">
        <v>56</v>
      </c>
      <c r="E28" s="28" t="str" cm="1">
        <f t="array" ref="E28">getemails(GCAFacultyAssignments[[#This Row],[GCA]])</f>
        <v>lilith.swygert@uchicago.edu</v>
      </c>
    </row>
    <row r="29" spans="1:5" s="4" customFormat="1" ht="18" x14ac:dyDescent="0.35">
      <c r="A29" s="3" t="s">
        <v>57</v>
      </c>
      <c r="B29" s="3"/>
      <c r="C29" s="3" t="s">
        <v>35</v>
      </c>
      <c r="D29" s="3" t="s">
        <v>58</v>
      </c>
      <c r="E29" s="28" t="str" cm="1">
        <f t="array" ref="E29">getemails(GCAFacultyAssignments[[#This Row],[GCA]])</f>
        <v>bbinkley@uchicago.edu</v>
      </c>
    </row>
    <row r="30" spans="1:5" s="4" customFormat="1" ht="18" x14ac:dyDescent="0.35">
      <c r="A30" s="3" t="s">
        <v>59</v>
      </c>
      <c r="B30" s="3"/>
      <c r="C30" s="3" t="s">
        <v>35</v>
      </c>
      <c r="D30" s="3" t="s">
        <v>58</v>
      </c>
      <c r="E30" s="28" t="str" cm="1">
        <f t="array" ref="E30">getemails(GCAFacultyAssignments[[#This Row],[GCA]])</f>
        <v>bbinkley@uchicago.edu</v>
      </c>
    </row>
    <row r="31" spans="1:5" s="4" customFormat="1" ht="18" x14ac:dyDescent="0.35">
      <c r="A31" s="3" t="s">
        <v>60</v>
      </c>
      <c r="B31" s="3">
        <v>25330</v>
      </c>
      <c r="C31" s="3" t="str">
        <f>_xlfn.XLOOKUP(GCAFacultyAssignments[[#This Row],[Primary Research Org '#]],OrgNumbers[Oracle Org Number],OrgNumbers[Research Org],"Lookup Error",0)</f>
        <v>Geophysical Sciences</v>
      </c>
      <c r="D31" s="3" t="s">
        <v>61</v>
      </c>
      <c r="E31" s="28" t="str" cm="1">
        <f t="array" ref="E31">getemails(GCAFacultyAssignments[[#This Row],[GCA]])</f>
        <v>posborne@uchicago.edu</v>
      </c>
    </row>
    <row r="32" spans="1:5" s="4" customFormat="1" ht="18" x14ac:dyDescent="0.35">
      <c r="A32" s="3" t="s">
        <v>62</v>
      </c>
      <c r="B32" s="3">
        <v>25330</v>
      </c>
      <c r="C32" s="3" t="str">
        <f>_xlfn.XLOOKUP(GCAFacultyAssignments[[#This Row],[Primary Research Org '#]],OrgNumbers[Oracle Org Number],OrgNumbers[Research Org],"Lookup Error",0)</f>
        <v>Geophysical Sciences</v>
      </c>
      <c r="D32" s="3" t="s">
        <v>63</v>
      </c>
      <c r="E32" s="28" t="str" cm="1">
        <f t="array" ref="E32">getemails(GCAFacultyAssignments[[#This Row],[GCA]])</f>
        <v>astimmel@uchicago.edu</v>
      </c>
    </row>
    <row r="33" spans="1:5" s="4" customFormat="1" ht="18" x14ac:dyDescent="0.35">
      <c r="A33" s="3" t="s">
        <v>64</v>
      </c>
      <c r="B33" s="3">
        <v>25300</v>
      </c>
      <c r="C33" s="3" t="str">
        <f>_xlfn.XLOOKUP(GCAFacultyAssignments[[#This Row],[Primary Research Org '#]],OrgNumbers[Oracle Org Number],OrgNumbers[Research Org],"Lookup Error",0)</f>
        <v>Astronomy &amp; Astrophysics</v>
      </c>
      <c r="D33" s="3" t="s">
        <v>45</v>
      </c>
      <c r="E33" s="28" t="str" cm="1">
        <f t="array" ref="E33">getemails(GCAFacultyAssignments[[#This Row],[GCA]])</f>
        <v>bkral@uchicago.edu</v>
      </c>
    </row>
    <row r="34" spans="1:5" s="4" customFormat="1" ht="18" x14ac:dyDescent="0.35">
      <c r="A34" s="3" t="s">
        <v>65</v>
      </c>
      <c r="B34" s="3">
        <v>25540</v>
      </c>
      <c r="C34" s="3" t="s">
        <v>66</v>
      </c>
      <c r="D34" s="14" t="s">
        <v>67</v>
      </c>
      <c r="E34" s="28" t="str" cm="1">
        <f t="array" ref="E34">getemails(GCAFacultyAssignments[[#This Row],[GCA]])</f>
        <v>ssantizo@uchicago.edu</v>
      </c>
    </row>
    <row r="35" spans="1:5" s="4" customFormat="1" ht="18" x14ac:dyDescent="0.35">
      <c r="A35" s="3" t="s">
        <v>68</v>
      </c>
      <c r="B35" s="3">
        <v>25300</v>
      </c>
      <c r="C35" s="3" t="str">
        <f>_xlfn.XLOOKUP(GCAFacultyAssignments[[#This Row],[Primary Research Org '#]],OrgNumbers[Oracle Org Number],OrgNumbers[Research Org],"Lookup Error",0)</f>
        <v>Astronomy &amp; Astrophysics</v>
      </c>
      <c r="D35" s="16" t="s">
        <v>41</v>
      </c>
      <c r="E35" s="28" t="str" cm="1">
        <f t="array" ref="E35">getemails(GCAFacultyAssignments[[#This Row],[GCA]])</f>
        <v>sheleza@uchicago.edu</v>
      </c>
    </row>
    <row r="36" spans="1:5" s="4" customFormat="1" ht="18" x14ac:dyDescent="0.35">
      <c r="A36" s="3" t="s">
        <v>69</v>
      </c>
      <c r="B36" s="3"/>
      <c r="C36" s="3" t="s">
        <v>26</v>
      </c>
      <c r="D36" s="3" t="s">
        <v>22</v>
      </c>
      <c r="E36" s="28" t="str" cm="1">
        <f t="array" ref="E36">getemails(GCAFacultyAssignments[[#This Row],[GCA]])</f>
        <v>hmurphy1@uchicago.edu</v>
      </c>
    </row>
    <row r="37" spans="1:5" s="4" customFormat="1" ht="18" x14ac:dyDescent="0.35">
      <c r="A37" s="3" t="s">
        <v>70</v>
      </c>
      <c r="B37" s="3"/>
      <c r="C37" s="3" t="s">
        <v>71</v>
      </c>
      <c r="D37" s="3" t="s">
        <v>72</v>
      </c>
      <c r="E37" s="28" t="str" cm="1">
        <f t="array" ref="E37">getemails(GCAFacultyAssignments[[#This Row],[GCA]])</f>
        <v>bruxanne@uchicago.edu; domw@uchicago.edu</v>
      </c>
    </row>
    <row r="38" spans="1:5" s="4" customFormat="1" ht="18" x14ac:dyDescent="0.35">
      <c r="A38" s="3" t="s">
        <v>73</v>
      </c>
      <c r="B38" s="3"/>
      <c r="C38" s="3" t="s">
        <v>29</v>
      </c>
      <c r="D38" s="3" t="s">
        <v>22</v>
      </c>
      <c r="E38" s="28" t="str" cm="1">
        <f t="array" ref="E38">getemails(GCAFacultyAssignments[[#This Row],[GCA]])</f>
        <v>hmurphy1@uchicago.edu</v>
      </c>
    </row>
    <row r="39" spans="1:5" s="4" customFormat="1" ht="18" x14ac:dyDescent="0.35">
      <c r="A39" s="3" t="s">
        <v>74</v>
      </c>
      <c r="B39" s="3">
        <v>25300</v>
      </c>
      <c r="C39" s="3" t="str">
        <f>_xlfn.XLOOKUP(GCAFacultyAssignments[[#This Row],[Primary Research Org '#]],OrgNumbers[Oracle Org Number],OrgNumbers[Research Org],"Lookup Error",0)</f>
        <v>Astronomy &amp; Astrophysics</v>
      </c>
      <c r="D39" s="14" t="s">
        <v>9</v>
      </c>
      <c r="E39" s="28" t="str" cm="1">
        <f t="array" ref="E39">getemails(GCAFacultyAssignments[[#This Row],[GCA]])</f>
        <v>thagerma@uchicago.edu</v>
      </c>
    </row>
    <row r="40" spans="1:5" s="4" customFormat="1" ht="18" x14ac:dyDescent="0.35">
      <c r="A40" s="3" t="s">
        <v>75</v>
      </c>
      <c r="B40" s="3">
        <v>25300</v>
      </c>
      <c r="C40" s="3" t="str">
        <f>_xlfn.XLOOKUP(GCAFacultyAssignments[[#This Row],[Primary Research Org '#]],OrgNumbers[Oracle Org Number],OrgNumbers[Research Org],"Lookup Error",0)</f>
        <v>Astronomy &amp; Astrophysics</v>
      </c>
      <c r="D40" s="16" t="s">
        <v>41</v>
      </c>
      <c r="E40" s="28" t="str" cm="1">
        <f t="array" ref="E40">getemails(GCAFacultyAssignments[[#This Row],[GCA]])</f>
        <v>sheleza@uchicago.edu</v>
      </c>
    </row>
    <row r="41" spans="1:5" s="4" customFormat="1" ht="18" x14ac:dyDescent="0.35">
      <c r="A41" s="3" t="s">
        <v>76</v>
      </c>
      <c r="B41" s="3"/>
      <c r="C41" s="3" t="s">
        <v>77</v>
      </c>
      <c r="D41" s="15" t="s">
        <v>78</v>
      </c>
      <c r="E41" s="28" t="str" cm="1">
        <f t="array" ref="E41">getemails(GCAFacultyAssignments[[#This Row],[GCA]])</f>
        <v>ajonesluckey@uchicago.edu</v>
      </c>
    </row>
    <row r="42" spans="1:5" s="4" customFormat="1" ht="18" x14ac:dyDescent="0.35">
      <c r="A42" s="3" t="s">
        <v>79</v>
      </c>
      <c r="B42" s="3">
        <v>25300</v>
      </c>
      <c r="C42" s="3" t="str">
        <f>_xlfn.XLOOKUP(GCAFacultyAssignments[[#This Row],[Primary Research Org '#]],OrgNumbers[Oracle Org Number],OrgNumbers[Research Org],"Lookup Error",0)</f>
        <v>Astronomy &amp; Astrophysics</v>
      </c>
      <c r="D42" s="3" t="s">
        <v>80</v>
      </c>
      <c r="E42" s="28" t="str" cm="1">
        <f t="array" ref="E42">getemails(GCAFacultyAssignments[[#This Row],[GCA]])</f>
        <v xml:space="preserve">dvaladez@uchicago.edu </v>
      </c>
    </row>
    <row r="43" spans="1:5" s="4" customFormat="1" ht="18" x14ac:dyDescent="0.35">
      <c r="A43" s="3" t="s">
        <v>81</v>
      </c>
      <c r="B43" s="3"/>
      <c r="C43" s="3" t="s">
        <v>35</v>
      </c>
      <c r="D43" s="3" t="s">
        <v>58</v>
      </c>
      <c r="E43" s="29" t="str" cm="1">
        <f t="array" ref="E43">getemails(GCAFacultyAssignments[[#This Row],[GCA]])</f>
        <v>bbinkley@uchicago.edu</v>
      </c>
    </row>
    <row r="44" spans="1:5" s="4" customFormat="1" ht="18" x14ac:dyDescent="0.35">
      <c r="A44" s="3" t="s">
        <v>82</v>
      </c>
      <c r="B44" s="3"/>
      <c r="C44" s="3" t="s">
        <v>26</v>
      </c>
      <c r="D44" s="3" t="s">
        <v>43</v>
      </c>
      <c r="E44" s="28" t="str" cm="1">
        <f t="array" ref="E44">getemails(GCAFacultyAssignments[[#This Row],[GCA]])</f>
        <v>smith168@uchicago.edu</v>
      </c>
    </row>
    <row r="45" spans="1:5" s="4" customFormat="1" ht="18" x14ac:dyDescent="0.35">
      <c r="A45" s="3" t="s">
        <v>83</v>
      </c>
      <c r="B45" s="3"/>
      <c r="C45" s="3" t="s">
        <v>26</v>
      </c>
      <c r="D45" s="3" t="s">
        <v>84</v>
      </c>
      <c r="E45" s="28" t="str" cm="1">
        <f t="array" ref="E45">getemails(GCAFacultyAssignments[[#This Row],[GCA]])</f>
        <v xml:space="preserve">jpbernst@uchicago.edu </v>
      </c>
    </row>
    <row r="46" spans="1:5" s="4" customFormat="1" ht="18" x14ac:dyDescent="0.35">
      <c r="A46" s="3" t="s">
        <v>85</v>
      </c>
      <c r="B46" s="3"/>
      <c r="C46" s="3" t="s">
        <v>26</v>
      </c>
      <c r="D46" s="3" t="s">
        <v>27</v>
      </c>
      <c r="E46" s="28" t="str" cm="1">
        <f t="array" ref="E46">getemails(GCAFacultyAssignments[[#This Row],[GCA]])</f>
        <v>adewey@uchicago.edu</v>
      </c>
    </row>
    <row r="47" spans="1:5" s="4" customFormat="1" ht="18" x14ac:dyDescent="0.35">
      <c r="A47" s="3" t="s">
        <v>86</v>
      </c>
      <c r="B47" s="3"/>
      <c r="C47" s="3" t="s">
        <v>87</v>
      </c>
      <c r="D47" s="13" t="s">
        <v>88</v>
      </c>
      <c r="E47" s="28" t="str" cm="1">
        <f t="array" ref="E47">getemails(GCAFacultyAssignments[[#This Row],[GCA]])</f>
        <v>burnetal@uchicago.edu</v>
      </c>
    </row>
    <row r="48" spans="1:5" s="4" customFormat="1" ht="18" x14ac:dyDescent="0.35">
      <c r="A48" s="3" t="s">
        <v>89</v>
      </c>
      <c r="B48" s="3"/>
      <c r="C48" s="3" t="s">
        <v>26</v>
      </c>
      <c r="D48" s="3" t="s">
        <v>90</v>
      </c>
      <c r="E48" s="28" t="str" cm="1">
        <f t="array" ref="E48">getemails(GCAFacultyAssignments[[#This Row],[GCA]])</f>
        <v xml:space="preserve">yachira@uchicago.edu; dvaladez@uchicago.edu </v>
      </c>
    </row>
    <row r="49" spans="1:5" s="4" customFormat="1" ht="18" x14ac:dyDescent="0.35">
      <c r="A49" s="3" t="s">
        <v>91</v>
      </c>
      <c r="B49" s="3"/>
      <c r="C49" s="3" t="s">
        <v>26</v>
      </c>
      <c r="D49" s="16" t="s">
        <v>22</v>
      </c>
      <c r="E49" s="28" t="str" cm="1">
        <f t="array" ref="E49">getemails(GCAFacultyAssignments[[#This Row],[GCA]])</f>
        <v>hmurphy1@uchicago.edu</v>
      </c>
    </row>
    <row r="50" spans="1:5" s="4" customFormat="1" ht="18" x14ac:dyDescent="0.35">
      <c r="A50" s="3" t="s">
        <v>92</v>
      </c>
      <c r="B50" s="3">
        <v>25330</v>
      </c>
      <c r="C50" s="3" t="str">
        <f>_xlfn.XLOOKUP(GCAFacultyAssignments[[#This Row],[Primary Research Org '#]],OrgNumbers[Oracle Org Number],OrgNumbers[Research Org],"Lookup Error",0)</f>
        <v>Geophysical Sciences</v>
      </c>
      <c r="D50" s="3" t="s">
        <v>63</v>
      </c>
      <c r="E50" s="28" t="str" cm="1">
        <f t="array" ref="E50">getemails(GCAFacultyAssignments[[#This Row],[GCA]])</f>
        <v>astimmel@uchicago.edu</v>
      </c>
    </row>
    <row r="51" spans="1:5" s="4" customFormat="1" ht="18" x14ac:dyDescent="0.35">
      <c r="A51" s="3" t="s">
        <v>93</v>
      </c>
      <c r="B51" s="3"/>
      <c r="C51" s="3" t="s">
        <v>94</v>
      </c>
      <c r="D51" s="3" t="s">
        <v>95</v>
      </c>
      <c r="E51" s="28" t="str" cm="1">
        <f t="array" ref="E51">getemails(GCAFacultyAssignments[[#This Row],[GCA]])</f>
        <v>gsalazar10@uchicago.edu</v>
      </c>
    </row>
    <row r="52" spans="1:5" s="4" customFormat="1" ht="18" x14ac:dyDescent="0.35">
      <c r="A52" s="3" t="s">
        <v>96</v>
      </c>
      <c r="B52" s="3">
        <v>25330</v>
      </c>
      <c r="C52" s="3" t="str">
        <f>_xlfn.XLOOKUP(GCAFacultyAssignments[[#This Row],[Primary Research Org '#]],OrgNumbers[Oracle Org Number],OrgNumbers[Research Org],"Lookup Error",0)</f>
        <v>Geophysical Sciences</v>
      </c>
      <c r="D52" s="3" t="s">
        <v>45</v>
      </c>
      <c r="E52" s="28" t="str" cm="1">
        <f t="array" ref="E52">getemails(GCAFacultyAssignments[[#This Row],[GCA]])</f>
        <v>bkral@uchicago.edu</v>
      </c>
    </row>
    <row r="53" spans="1:5" s="4" customFormat="1" ht="18" x14ac:dyDescent="0.35">
      <c r="A53" s="3" t="s">
        <v>97</v>
      </c>
      <c r="B53" s="3"/>
      <c r="C53" s="3" t="s">
        <v>47</v>
      </c>
      <c r="D53" s="3" t="s">
        <v>61</v>
      </c>
      <c r="E53" s="28" t="str" cm="1">
        <f t="array" ref="E53">getemails(GCAFacultyAssignments[[#This Row],[GCA]])</f>
        <v>posborne@uchicago.edu</v>
      </c>
    </row>
    <row r="54" spans="1:5" s="4" customFormat="1" ht="18" x14ac:dyDescent="0.35">
      <c r="A54" s="3" t="s">
        <v>98</v>
      </c>
      <c r="B54" s="3"/>
      <c r="C54" s="3" t="s">
        <v>47</v>
      </c>
      <c r="D54" s="3" t="s">
        <v>99</v>
      </c>
      <c r="E54" s="28" t="str" cm="1">
        <f t="array" ref="E54">getemails(GCAFacultyAssignments[[#This Row],[GCA]])</f>
        <v>alanoudsul@uchicago.edu</v>
      </c>
    </row>
    <row r="55" spans="1:5" s="4" customFormat="1" ht="18" x14ac:dyDescent="0.35">
      <c r="A55" s="3" t="s">
        <v>100</v>
      </c>
      <c r="B55" s="3"/>
      <c r="C55" s="3" t="s">
        <v>35</v>
      </c>
      <c r="D55" s="3" t="s">
        <v>101</v>
      </c>
      <c r="E55" s="28" t="str" cm="1">
        <f t="array" ref="E55">getemails(GCAFacultyAssignments[[#This Row],[GCA]])</f>
        <v>jabanks@uchicago.edu</v>
      </c>
    </row>
    <row r="56" spans="1:5" s="4" customFormat="1" ht="18" x14ac:dyDescent="0.35">
      <c r="A56" s="3" t="s">
        <v>102</v>
      </c>
      <c r="B56" s="3">
        <v>25300</v>
      </c>
      <c r="C56" s="3" t="str">
        <f>_xlfn.XLOOKUP(GCAFacultyAssignments[[#This Row],[Primary Research Org '#]],OrgNumbers[Oracle Org Number],OrgNumbers[Research Org],"Lookup Error",0)</f>
        <v>Astronomy &amp; Astrophysics</v>
      </c>
      <c r="D56" s="3" t="s">
        <v>41</v>
      </c>
      <c r="E56" s="28" t="str" cm="1">
        <f t="array" ref="E56">getemails(GCAFacultyAssignments[[#This Row],[GCA]])</f>
        <v>sheleza@uchicago.edu</v>
      </c>
    </row>
    <row r="57" spans="1:5" s="4" customFormat="1" ht="18" x14ac:dyDescent="0.35">
      <c r="A57" s="3" t="s">
        <v>103</v>
      </c>
      <c r="B57" s="3"/>
      <c r="C57" s="3" t="s">
        <v>35</v>
      </c>
      <c r="D57" s="3" t="s">
        <v>104</v>
      </c>
      <c r="E57" s="28" t="str" cm="1">
        <f t="array" ref="E57">getemails(GCAFacultyAssignments[[#This Row],[GCA]])</f>
        <v>rlefkakis@uchicago.edu</v>
      </c>
    </row>
    <row r="58" spans="1:5" s="4" customFormat="1" ht="18" x14ac:dyDescent="0.35">
      <c r="A58" s="3" t="s">
        <v>105</v>
      </c>
      <c r="B58" s="3"/>
      <c r="C58" s="3" t="s">
        <v>14</v>
      </c>
      <c r="D58" s="3" t="s">
        <v>106</v>
      </c>
      <c r="E58" s="28" t="str" cm="1">
        <f t="array" ref="E58">getemails(GCAFacultyAssignments[[#This Row],[GCA]])</f>
        <v>rnowak@uchicago.edu</v>
      </c>
    </row>
    <row r="59" spans="1:5" s="4" customFormat="1" ht="18" x14ac:dyDescent="0.35">
      <c r="A59" s="3" t="s">
        <v>107</v>
      </c>
      <c r="B59" s="3"/>
      <c r="C59" s="3" t="s">
        <v>108</v>
      </c>
      <c r="D59" s="3" t="s">
        <v>109</v>
      </c>
      <c r="E59" s="28" t="str" cm="1">
        <f t="array" ref="E59">getemails(GCAFacultyAssignments[[#This Row],[GCA]])</f>
        <v>kmwing@uchicago.edu</v>
      </c>
    </row>
    <row r="60" spans="1:5" s="4" customFormat="1" ht="18" x14ac:dyDescent="0.35">
      <c r="A60" s="3" t="s">
        <v>110</v>
      </c>
      <c r="B60" s="3">
        <v>25330</v>
      </c>
      <c r="C60" s="3" t="str">
        <f>_xlfn.XLOOKUP(GCAFacultyAssignments[[#This Row],[Primary Research Org '#]],OrgNumbers[Oracle Org Number],OrgNumbers[Research Org],"Lookup Error",0)</f>
        <v>Geophysical Sciences</v>
      </c>
      <c r="D60" s="3" t="s">
        <v>111</v>
      </c>
      <c r="E60" s="28" t="str" cm="1">
        <f t="array" ref="E60">getemails(GCAFacultyAssignments[[#This Row],[GCA]])</f>
        <v>jabanks@uchicago.edu</v>
      </c>
    </row>
    <row r="61" spans="1:5" s="4" customFormat="1" ht="18" x14ac:dyDescent="0.35">
      <c r="A61" s="3" t="s">
        <v>112</v>
      </c>
      <c r="B61" s="3">
        <v>25330</v>
      </c>
      <c r="C61" s="3" t="str">
        <f>_xlfn.XLOOKUP(GCAFacultyAssignments[[#This Row],[Primary Research Org '#]],OrgNumbers[Oracle Org Number],OrgNumbers[Research Org],"Lookup Error",0)</f>
        <v>Geophysical Sciences</v>
      </c>
      <c r="D61" s="3" t="s">
        <v>104</v>
      </c>
      <c r="E61" s="28" t="str" cm="1">
        <f t="array" ref="E61">getemails(GCAFacultyAssignments[[#This Row],[GCA]])</f>
        <v>rlefkakis@uchicago.edu</v>
      </c>
    </row>
    <row r="62" spans="1:5" s="4" customFormat="1" ht="18" x14ac:dyDescent="0.35">
      <c r="A62" s="3" t="s">
        <v>113</v>
      </c>
      <c r="B62" s="3">
        <v>25530</v>
      </c>
      <c r="C62" s="3" t="str">
        <f>_xlfn.XLOOKUP(GCAFacultyAssignments[[#This Row],[Primary Research Org '#]],OrgNumbers[Oracle Org Number],OrgNumbers[Research Org],"Lookup Error",0)</f>
        <v>Kavli Institute for Cosmological Physics (KICP)</v>
      </c>
      <c r="D62" s="3" t="s">
        <v>24</v>
      </c>
      <c r="E62" s="28" t="str" cm="1">
        <f t="array" ref="E62">getemails(GCAFacultyAssignments[[#This Row],[GCA]])</f>
        <v>irem@uchicago.edu</v>
      </c>
    </row>
    <row r="63" spans="1:5" s="4" customFormat="1" ht="18" x14ac:dyDescent="0.35">
      <c r="A63" s="3" t="s">
        <v>114</v>
      </c>
      <c r="B63" s="3"/>
      <c r="C63" s="3" t="s">
        <v>87</v>
      </c>
      <c r="D63" s="3" t="s">
        <v>115</v>
      </c>
      <c r="E63" s="28" t="str" cm="1">
        <f t="array" ref="E63">getemails(GCAFacultyAssignments[[#This Row],[GCA]])</f>
        <v>mtfortner@uchicago.edu</v>
      </c>
    </row>
    <row r="64" spans="1:5" s="4" customFormat="1" ht="18" x14ac:dyDescent="0.35">
      <c r="A64" s="3" t="s">
        <v>116</v>
      </c>
      <c r="B64" s="3"/>
      <c r="C64" s="3" t="s">
        <v>87</v>
      </c>
      <c r="D64" s="3" t="s">
        <v>117</v>
      </c>
      <c r="E64" s="28" t="str" cm="1">
        <f t="array" ref="E64">getemails(GCAFacultyAssignments[[#This Row],[GCA]])</f>
        <v>cmackowiak@uchicago.edu</v>
      </c>
    </row>
    <row r="65" spans="1:5" s="4" customFormat="1" ht="18" x14ac:dyDescent="0.35">
      <c r="A65" s="3" t="s">
        <v>118</v>
      </c>
      <c r="B65" s="3"/>
      <c r="C65" s="3" t="s">
        <v>35</v>
      </c>
      <c r="D65" s="3" t="s">
        <v>58</v>
      </c>
      <c r="E65" s="28" t="str" cm="1">
        <f t="array" ref="E65">getemails(GCAFacultyAssignments[[#This Row],[GCA]])</f>
        <v>bbinkley@uchicago.edu</v>
      </c>
    </row>
    <row r="66" spans="1:5" s="4" customFormat="1" ht="18" x14ac:dyDescent="0.35">
      <c r="A66" s="3" t="s">
        <v>119</v>
      </c>
      <c r="B66" s="3"/>
      <c r="C66" s="3" t="s">
        <v>14</v>
      </c>
      <c r="D66" s="3" t="s">
        <v>120</v>
      </c>
      <c r="E66" s="28" t="str" cm="1">
        <f t="array" ref="E66">getemails(GCAFacultyAssignments[[#This Row],[GCA]])</f>
        <v>ninaliu@uchicago.edu</v>
      </c>
    </row>
    <row r="67" spans="1:5" s="4" customFormat="1" ht="18" x14ac:dyDescent="0.35">
      <c r="A67" s="3" t="s">
        <v>121</v>
      </c>
      <c r="B67" s="3"/>
      <c r="C67" s="3" t="s">
        <v>51</v>
      </c>
      <c r="D67" s="3" t="s">
        <v>122</v>
      </c>
      <c r="E67" s="28" t="str" cm="1">
        <f t="array" ref="E67">getemails(GCAFacultyAssignments[[#This Row],[GCA]])</f>
        <v>hortonjj@uchicago.edu</v>
      </c>
    </row>
    <row r="68" spans="1:5" s="4" customFormat="1" ht="18" x14ac:dyDescent="0.35">
      <c r="A68" s="3" t="s">
        <v>123</v>
      </c>
      <c r="B68" s="3"/>
      <c r="C68" s="3" t="s">
        <v>47</v>
      </c>
      <c r="D68" s="3" t="s">
        <v>99</v>
      </c>
      <c r="E68" s="28" t="str" cm="1">
        <f t="array" ref="E68">getemails(GCAFacultyAssignments[[#This Row],[GCA]])</f>
        <v>alanoudsul@uchicago.edu</v>
      </c>
    </row>
    <row r="69" spans="1:5" s="4" customFormat="1" ht="18" x14ac:dyDescent="0.35">
      <c r="A69" s="3" t="s">
        <v>124</v>
      </c>
      <c r="B69" s="3">
        <v>25300</v>
      </c>
      <c r="C69" s="3" t="str">
        <f>_xlfn.XLOOKUP(GCAFacultyAssignments[[#This Row],[Primary Research Org '#]],OrgNumbers[Oracle Org Number],OrgNumbers[Research Org],"Lookup Error",0)</f>
        <v>Astronomy &amp; Astrophysics</v>
      </c>
      <c r="D69" s="3" t="s">
        <v>54</v>
      </c>
      <c r="E69" s="28" t="str" cm="1">
        <f t="array" ref="E69">getemails(GCAFacultyAssignments[[#This Row],[GCA]])</f>
        <v>cather@uchicago.edu</v>
      </c>
    </row>
    <row r="70" spans="1:5" s="4" customFormat="1" ht="18" x14ac:dyDescent="0.35">
      <c r="A70" s="3" t="s">
        <v>125</v>
      </c>
      <c r="B70" s="3"/>
      <c r="C70" s="3" t="s">
        <v>14</v>
      </c>
      <c r="D70" s="3" t="s">
        <v>126</v>
      </c>
      <c r="E70" s="28" t="str" cm="1">
        <f t="array" ref="E70">getemails(GCAFacultyAssignments[[#This Row],[GCA]])</f>
        <v>audrah1@uchicago.edu</v>
      </c>
    </row>
    <row r="71" spans="1:5" s="4" customFormat="1" ht="18" x14ac:dyDescent="0.35">
      <c r="A71" s="3" t="s">
        <v>127</v>
      </c>
      <c r="B71" s="3"/>
      <c r="C71" s="3" t="s">
        <v>17</v>
      </c>
      <c r="D71" s="3" t="s">
        <v>31</v>
      </c>
      <c r="E71" s="28" t="str" cm="1">
        <f t="array" ref="E71">getemails(GCAFacultyAssignments[[#This Row],[GCA]])</f>
        <v>yachira@uchicago.edu; rhbostick@uchicago.edu</v>
      </c>
    </row>
    <row r="72" spans="1:5" s="4" customFormat="1" ht="18" x14ac:dyDescent="0.35">
      <c r="A72" s="3" t="s">
        <v>128</v>
      </c>
      <c r="B72" s="3"/>
      <c r="C72" s="3" t="s">
        <v>35</v>
      </c>
      <c r="D72" s="3" t="s">
        <v>101</v>
      </c>
      <c r="E72" s="28" t="str" cm="1">
        <f t="array" ref="E72">getemails(GCAFacultyAssignments[[#This Row],[GCA]])</f>
        <v>jabanks@uchicago.edu</v>
      </c>
    </row>
    <row r="73" spans="1:5" s="4" customFormat="1" ht="18" x14ac:dyDescent="0.35">
      <c r="A73" s="3" t="s">
        <v>129</v>
      </c>
      <c r="B73" s="3">
        <v>25300</v>
      </c>
      <c r="C73" s="3" t="str">
        <f>_xlfn.XLOOKUP(GCAFacultyAssignments[[#This Row],[Primary Research Org '#]],OrgNumbers[Oracle Org Number],OrgNumbers[Research Org],"Lookup Error",0)</f>
        <v>Astronomy &amp; Astrophysics</v>
      </c>
      <c r="D73" s="3" t="s">
        <v>130</v>
      </c>
      <c r="E73" s="28" t="str" cm="1">
        <f t="array" ref="E73">getemails(GCAFacultyAssignments[[#This Row],[GCA]])</f>
        <v>adewey@uchicago.edu</v>
      </c>
    </row>
    <row r="74" spans="1:5" s="4" customFormat="1" ht="18" x14ac:dyDescent="0.35">
      <c r="A74" s="3" t="s">
        <v>131</v>
      </c>
      <c r="B74" s="3"/>
      <c r="C74" s="3" t="s">
        <v>11</v>
      </c>
      <c r="D74" s="3" t="s">
        <v>22</v>
      </c>
      <c r="E74" s="28" t="str" cm="1">
        <f t="array" ref="E74">getemails(GCAFacultyAssignments[[#This Row],[GCA]])</f>
        <v>hmurphy1@uchicago.edu</v>
      </c>
    </row>
    <row r="75" spans="1:5" s="4" customFormat="1" ht="18" x14ac:dyDescent="0.35">
      <c r="A75" s="3" t="s">
        <v>132</v>
      </c>
      <c r="B75" s="3"/>
      <c r="C75" s="3" t="s">
        <v>94</v>
      </c>
      <c r="D75" s="16" t="s">
        <v>133</v>
      </c>
      <c r="E75" s="28" t="str" cm="1">
        <f t="array" ref="E75">getemails(GCAFacultyAssignments[[#This Row],[GCA]])</f>
        <v xml:space="preserve">dvaladez@uchicago.edu </v>
      </c>
    </row>
    <row r="76" spans="1:5" s="4" customFormat="1" ht="18" x14ac:dyDescent="0.35">
      <c r="A76" s="3" t="s">
        <v>134</v>
      </c>
      <c r="B76" s="3"/>
      <c r="C76" s="3" t="s">
        <v>26</v>
      </c>
      <c r="D76" s="3" t="s">
        <v>22</v>
      </c>
      <c r="E76" s="28" t="str" cm="1">
        <f t="array" ref="E76">getemails(GCAFacultyAssignments[[#This Row],[GCA]])</f>
        <v>hmurphy1@uchicago.edu</v>
      </c>
    </row>
    <row r="77" spans="1:5" s="4" customFormat="1" ht="18" x14ac:dyDescent="0.35">
      <c r="A77" s="3" t="s">
        <v>135</v>
      </c>
      <c r="B77" s="3">
        <v>25300</v>
      </c>
      <c r="C77" s="3" t="str">
        <f>_xlfn.XLOOKUP(GCAFacultyAssignments[[#This Row],[Primary Research Org '#]],OrgNumbers[Oracle Org Number],OrgNumbers[Research Org],"Lookup Error",0)</f>
        <v>Astronomy &amp; Astrophysics</v>
      </c>
      <c r="D77" s="3" t="s">
        <v>45</v>
      </c>
      <c r="E77" s="28" t="str" cm="1">
        <f t="array" ref="E77">getemails(GCAFacultyAssignments[[#This Row],[GCA]])</f>
        <v>bkral@uchicago.edu</v>
      </c>
    </row>
    <row r="78" spans="1:5" s="4" customFormat="1" ht="18" x14ac:dyDescent="0.35">
      <c r="A78" s="3" t="s">
        <v>136</v>
      </c>
      <c r="B78" s="3"/>
      <c r="C78" s="3" t="s">
        <v>26</v>
      </c>
      <c r="D78" s="3" t="s">
        <v>43</v>
      </c>
      <c r="E78" s="28" t="str" cm="1">
        <f t="array" ref="E78">getemails(GCAFacultyAssignments[[#This Row],[GCA]])</f>
        <v>smith168@uchicago.edu</v>
      </c>
    </row>
    <row r="79" spans="1:5" s="4" customFormat="1" ht="18" x14ac:dyDescent="0.35">
      <c r="A79" s="3" t="s">
        <v>137</v>
      </c>
      <c r="B79" s="3"/>
      <c r="C79" s="3" t="s">
        <v>35</v>
      </c>
      <c r="D79" s="3" t="s">
        <v>58</v>
      </c>
      <c r="E79" s="28" t="str" cm="1">
        <f t="array" ref="E79">getemails(GCAFacultyAssignments[[#This Row],[GCA]])</f>
        <v>bbinkley@uchicago.edu</v>
      </c>
    </row>
    <row r="80" spans="1:5" s="4" customFormat="1" ht="18" x14ac:dyDescent="0.35">
      <c r="A80" s="3" t="s">
        <v>138</v>
      </c>
      <c r="B80" s="3"/>
      <c r="C80" s="3" t="s">
        <v>51</v>
      </c>
      <c r="D80" s="3" t="s">
        <v>106</v>
      </c>
      <c r="E80" s="28" t="str" cm="1">
        <f t="array" ref="E80">getemails(GCAFacultyAssignments[[#This Row],[GCA]])</f>
        <v>rnowak@uchicago.edu</v>
      </c>
    </row>
    <row r="81" spans="1:5" s="4" customFormat="1" ht="18" x14ac:dyDescent="0.35">
      <c r="A81" s="3" t="s">
        <v>139</v>
      </c>
      <c r="B81" s="3"/>
      <c r="C81" s="3" t="s">
        <v>35</v>
      </c>
      <c r="D81" s="3" t="s">
        <v>140</v>
      </c>
      <c r="E81" s="28" t="str" cm="1">
        <f t="array" ref="E81">getemails(GCAFacultyAssignments[[#This Row],[GCA]])</f>
        <v>astimmel@uchicago.edu</v>
      </c>
    </row>
    <row r="82" spans="1:5" s="4" customFormat="1" ht="18" x14ac:dyDescent="0.35">
      <c r="A82" s="3" t="s">
        <v>141</v>
      </c>
      <c r="B82" s="3">
        <v>25300</v>
      </c>
      <c r="C82" s="3" t="str">
        <f>_xlfn.XLOOKUP(GCAFacultyAssignments[[#This Row],[Primary Research Org '#]],OrgNumbers[Oracle Org Number],OrgNumbers[Research Org],"Lookup Error",0)</f>
        <v>Astronomy &amp; Astrophysics</v>
      </c>
      <c r="D82" s="3" t="s">
        <v>142</v>
      </c>
      <c r="E82" s="28" t="str" cm="1">
        <f t="array" ref="E82">getemails(GCAFacultyAssignments[[#This Row],[GCA]])</f>
        <v>rlefkakis@uchicago.edu</v>
      </c>
    </row>
    <row r="83" spans="1:5" s="4" customFormat="1" ht="18" x14ac:dyDescent="0.35">
      <c r="A83" s="3" t="s">
        <v>143</v>
      </c>
      <c r="B83" s="3"/>
      <c r="C83" s="3" t="s">
        <v>26</v>
      </c>
      <c r="D83" s="3" t="s">
        <v>43</v>
      </c>
      <c r="E83" s="28" t="str" cm="1">
        <f t="array" ref="E83">getemails(GCAFacultyAssignments[[#This Row],[GCA]])</f>
        <v>smith168@uchicago.edu</v>
      </c>
    </row>
    <row r="84" spans="1:5" s="4" customFormat="1" ht="18" x14ac:dyDescent="0.35">
      <c r="A84" s="3" t="s">
        <v>144</v>
      </c>
      <c r="B84" s="3">
        <v>25300</v>
      </c>
      <c r="C84" s="3" t="str">
        <f>_xlfn.XLOOKUP(GCAFacultyAssignments[[#This Row],[Primary Research Org '#]],OrgNumbers[Oracle Org Number],OrgNumbers[Research Org],"Lookup Error",0)</f>
        <v>Astronomy &amp; Astrophysics</v>
      </c>
      <c r="D84" s="3" t="s">
        <v>24</v>
      </c>
      <c r="E84" s="28" t="str" cm="1">
        <f t="array" ref="E84">getemails(GCAFacultyAssignments[[#This Row],[GCA]])</f>
        <v>irem@uchicago.edu</v>
      </c>
    </row>
    <row r="85" spans="1:5" s="4" customFormat="1" ht="18" x14ac:dyDescent="0.35">
      <c r="A85" s="3" t="s">
        <v>145</v>
      </c>
      <c r="B85" s="3"/>
      <c r="C85" s="3" t="s">
        <v>35</v>
      </c>
      <c r="D85" s="3" t="s">
        <v>36</v>
      </c>
      <c r="E85" s="28" t="str" cm="1">
        <f t="array" ref="E85">getemails(GCAFacultyAssignments[[#This Row],[GCA]])</f>
        <v>lmarcini@uchicago.edu</v>
      </c>
    </row>
    <row r="86" spans="1:5" s="4" customFormat="1" ht="18" x14ac:dyDescent="0.35">
      <c r="A86" s="3" t="s">
        <v>146</v>
      </c>
      <c r="B86" s="3"/>
      <c r="C86" s="3" t="s">
        <v>35</v>
      </c>
      <c r="D86" s="14" t="s">
        <v>147</v>
      </c>
      <c r="E86" s="28" t="str" cm="1">
        <f t="array" ref="E86">getemails(GCAFacultyAssignments[[#This Row],[GCA]])</f>
        <v>lilith.swygert@uchicago.edu</v>
      </c>
    </row>
    <row r="87" spans="1:5" s="4" customFormat="1" ht="18" x14ac:dyDescent="0.35">
      <c r="A87" s="3" t="s">
        <v>148</v>
      </c>
      <c r="B87" s="3"/>
      <c r="C87" s="3" t="s">
        <v>94</v>
      </c>
      <c r="D87" s="3" t="s">
        <v>149</v>
      </c>
      <c r="E87" s="28" t="str" cm="1">
        <f t="array" ref="E87">getemails(GCAFacultyAssignments[[#This Row],[GCA]])</f>
        <v>yachira@uchicago.edu; adewey@uchicago.edu</v>
      </c>
    </row>
    <row r="88" spans="1:5" s="4" customFormat="1" ht="18" x14ac:dyDescent="0.35">
      <c r="A88" s="3" t="s">
        <v>150</v>
      </c>
      <c r="B88" s="3"/>
      <c r="C88" s="3" t="s">
        <v>35</v>
      </c>
      <c r="D88" s="16" t="s">
        <v>63</v>
      </c>
      <c r="E88" s="28" t="str" cm="1">
        <f t="array" ref="E88">getemails(GCAFacultyAssignments[[#This Row],[GCA]])</f>
        <v>astimmel@uchicago.edu</v>
      </c>
    </row>
    <row r="89" spans="1:5" s="4" customFormat="1" ht="18" x14ac:dyDescent="0.35">
      <c r="A89" s="3" t="s">
        <v>151</v>
      </c>
      <c r="B89" s="3"/>
      <c r="C89" s="3" t="s">
        <v>26</v>
      </c>
      <c r="D89" s="15" t="s">
        <v>78</v>
      </c>
      <c r="E89" s="28" t="str" cm="1">
        <f t="array" ref="E89">getemails(GCAFacultyAssignments[[#This Row],[GCA]])</f>
        <v>ajonesluckey@uchicago.edu</v>
      </c>
    </row>
    <row r="90" spans="1:5" s="4" customFormat="1" ht="18" x14ac:dyDescent="0.35">
      <c r="A90" s="3" t="s">
        <v>152</v>
      </c>
      <c r="B90" s="3"/>
      <c r="C90" s="3" t="s">
        <v>26</v>
      </c>
      <c r="D90" s="3" t="s">
        <v>133</v>
      </c>
      <c r="E90" s="28" t="str" cm="1">
        <f t="array" ref="E90">getemails(GCAFacultyAssignments[[#This Row],[GCA]])</f>
        <v xml:space="preserve">dvaladez@uchicago.edu </v>
      </c>
    </row>
    <row r="91" spans="1:5" s="4" customFormat="1" ht="18" x14ac:dyDescent="0.35">
      <c r="A91" s="3" t="s">
        <v>153</v>
      </c>
      <c r="B91" s="3"/>
      <c r="C91" s="3" t="s">
        <v>35</v>
      </c>
      <c r="D91" s="3" t="s">
        <v>154</v>
      </c>
      <c r="E91" s="28" t="str" cm="1">
        <f t="array" ref="E91">getemails(GCAFacultyAssignments[[#This Row],[GCA]])</f>
        <v>bmoore11@uchicago.edu</v>
      </c>
    </row>
    <row r="92" spans="1:5" s="4" customFormat="1" ht="18" x14ac:dyDescent="0.35">
      <c r="A92" s="3" t="s">
        <v>155</v>
      </c>
      <c r="B92" s="3"/>
      <c r="C92" s="3" t="s">
        <v>156</v>
      </c>
      <c r="D92" s="14" t="s">
        <v>48</v>
      </c>
      <c r="E92" s="28" t="str" cm="1">
        <f t="array" ref="E92">getemails(GCAFacultyAssignments[[#This Row],[GCA]])</f>
        <v>jeason@uchicago.edu</v>
      </c>
    </row>
    <row r="93" spans="1:5" s="4" customFormat="1" ht="18" x14ac:dyDescent="0.35">
      <c r="A93" s="3" t="s">
        <v>157</v>
      </c>
      <c r="B93" s="3">
        <v>25330</v>
      </c>
      <c r="C93" s="3" t="str">
        <f>_xlfn.XLOOKUP(GCAFacultyAssignments[[#This Row],[Primary Research Org '#]],OrgNumbers[Oracle Org Number],OrgNumbers[Research Org],"Lookup Error",0)</f>
        <v>Geophysical Sciences</v>
      </c>
      <c r="D93" s="14" t="s">
        <v>24</v>
      </c>
      <c r="E93" s="28" t="str" cm="1">
        <f t="array" ref="E93">getemails(GCAFacultyAssignments[[#This Row],[GCA]])</f>
        <v>irem@uchicago.edu</v>
      </c>
    </row>
    <row r="94" spans="1:5" s="4" customFormat="1" ht="18" x14ac:dyDescent="0.35">
      <c r="A94" s="3" t="s">
        <v>158</v>
      </c>
      <c r="B94" s="3"/>
      <c r="C94" s="3" t="s">
        <v>11</v>
      </c>
      <c r="D94" s="15" t="s">
        <v>78</v>
      </c>
      <c r="E94" s="28" t="str" cm="1">
        <f t="array" ref="E94">getemails(GCAFacultyAssignments[[#This Row],[GCA]])</f>
        <v>ajonesluckey@uchicago.edu</v>
      </c>
    </row>
    <row r="95" spans="1:5" s="4" customFormat="1" ht="18" x14ac:dyDescent="0.35">
      <c r="A95" s="3" t="s">
        <v>159</v>
      </c>
      <c r="B95" s="3"/>
      <c r="C95" s="3" t="s">
        <v>26</v>
      </c>
      <c r="D95" s="16" t="s">
        <v>90</v>
      </c>
      <c r="E95" s="28" t="str" cm="1">
        <f t="array" ref="E95">getemails(GCAFacultyAssignments[[#This Row],[GCA]])</f>
        <v xml:space="preserve">yachira@uchicago.edu; dvaladez@uchicago.edu </v>
      </c>
    </row>
    <row r="96" spans="1:5" s="4" customFormat="1" ht="18" x14ac:dyDescent="0.35">
      <c r="A96" s="3" t="s">
        <v>160</v>
      </c>
      <c r="B96" s="3"/>
      <c r="C96" s="3" t="s">
        <v>94</v>
      </c>
      <c r="D96" s="15" t="s">
        <v>78</v>
      </c>
      <c r="E96" s="28" t="str" cm="1">
        <f t="array" ref="E96">getemails(GCAFacultyAssignments[[#This Row],[GCA]])</f>
        <v>ajonesluckey@uchicago.edu</v>
      </c>
    </row>
    <row r="97" spans="1:5" s="4" customFormat="1" ht="18" x14ac:dyDescent="0.35">
      <c r="A97" s="3" t="s">
        <v>161</v>
      </c>
      <c r="B97" s="3">
        <v>25300</v>
      </c>
      <c r="C97" s="3" t="str">
        <f>_xlfn.XLOOKUP(GCAFacultyAssignments[[#This Row],[Primary Research Org '#]],OrgNumbers[Oracle Org Number],OrgNumbers[Research Org],"Lookup Error",0)</f>
        <v>Astronomy &amp; Astrophysics</v>
      </c>
      <c r="D97" s="3" t="s">
        <v>147</v>
      </c>
      <c r="E97" s="28" t="str" cm="1">
        <f t="array" ref="E97">getemails(GCAFacultyAssignments[[#This Row],[GCA]])</f>
        <v>lilith.swygert@uchicago.edu</v>
      </c>
    </row>
    <row r="98" spans="1:5" s="4" customFormat="1" ht="18" x14ac:dyDescent="0.35">
      <c r="A98" s="3" t="s">
        <v>162</v>
      </c>
      <c r="B98" s="3">
        <v>25300</v>
      </c>
      <c r="C98" s="3" t="str">
        <f>_xlfn.XLOOKUP(GCAFacultyAssignments[[#This Row],[Primary Research Org '#]],OrgNumbers[Oracle Org Number],OrgNumbers[Research Org],"Lookup Error",0)</f>
        <v>Astronomy &amp; Astrophysics</v>
      </c>
      <c r="D98" s="3" t="s">
        <v>163</v>
      </c>
      <c r="E98" s="28" t="str" cm="1">
        <f t="array" ref="E98">getemails(GCAFacultyAssignments[[#This Row],[GCA]])</f>
        <v>lmarcini@uchicago.edu</v>
      </c>
    </row>
    <row r="99" spans="1:5" s="4" customFormat="1" ht="18" x14ac:dyDescent="0.35">
      <c r="A99" s="3" t="s">
        <v>164</v>
      </c>
      <c r="B99" s="3"/>
      <c r="C99" s="3" t="s">
        <v>47</v>
      </c>
      <c r="D99" s="3" t="s">
        <v>99</v>
      </c>
      <c r="E99" s="28" t="str" cm="1">
        <f t="array" ref="E99">getemails(GCAFacultyAssignments[[#This Row],[GCA]])</f>
        <v>alanoudsul@uchicago.edu</v>
      </c>
    </row>
    <row r="100" spans="1:5" s="4" customFormat="1" ht="18" x14ac:dyDescent="0.35">
      <c r="A100" s="3" t="s">
        <v>165</v>
      </c>
      <c r="B100" s="3"/>
      <c r="C100" s="3" t="s">
        <v>35</v>
      </c>
      <c r="D100" s="3" t="s">
        <v>58</v>
      </c>
      <c r="E100" s="28" t="str" cm="1">
        <f t="array" ref="E100">getemails(GCAFacultyAssignments[[#This Row],[GCA]])</f>
        <v>bbinkley@uchicago.edu</v>
      </c>
    </row>
    <row r="101" spans="1:5" s="4" customFormat="1" ht="18" x14ac:dyDescent="0.35">
      <c r="A101" s="3" t="s">
        <v>166</v>
      </c>
      <c r="B101" s="3"/>
      <c r="C101" s="3" t="s">
        <v>167</v>
      </c>
      <c r="D101" s="3" t="s">
        <v>15</v>
      </c>
      <c r="E101" s="28" t="str" cm="1">
        <f t="array" ref="E101">getemails(GCAFacultyAssignments[[#This Row],[GCA]])</f>
        <v>kuhter@uchicago.edu</v>
      </c>
    </row>
    <row r="102" spans="1:5" s="4" customFormat="1" ht="18" x14ac:dyDescent="0.35">
      <c r="A102" s="3" t="s">
        <v>168</v>
      </c>
      <c r="B102" s="3"/>
      <c r="C102" s="3" t="s">
        <v>17</v>
      </c>
      <c r="D102" s="3" t="s">
        <v>22</v>
      </c>
      <c r="E102" s="28" t="str" cm="1">
        <f t="array" ref="E102">getemails(GCAFacultyAssignments[[#This Row],[GCA]])</f>
        <v>hmurphy1@uchicago.edu</v>
      </c>
    </row>
    <row r="103" spans="1:5" s="4" customFormat="1" ht="18" x14ac:dyDescent="0.35">
      <c r="A103" s="3" t="s">
        <v>169</v>
      </c>
      <c r="B103" s="3"/>
      <c r="C103" s="3" t="s">
        <v>87</v>
      </c>
      <c r="D103" s="3" t="s">
        <v>170</v>
      </c>
      <c r="E103" s="28" t="str" cm="1">
        <f t="array" ref="E103">getemails(GCAFacultyAssignments[[#This Row],[GCA]])</f>
        <v>gmokry@uchicago.edu; cmackowiak@uchicago.edu</v>
      </c>
    </row>
    <row r="104" spans="1:5" s="4" customFormat="1" ht="18" x14ac:dyDescent="0.35">
      <c r="A104" s="3" t="s">
        <v>171</v>
      </c>
      <c r="B104" s="3"/>
      <c r="C104" s="3" t="s">
        <v>66</v>
      </c>
      <c r="D104" s="3" t="s">
        <v>67</v>
      </c>
      <c r="E104" s="28" t="str" cm="1">
        <f t="array" ref="E104">getemails(GCAFacultyAssignments[[#This Row],[GCA]])</f>
        <v>ssantizo@uchicago.edu</v>
      </c>
    </row>
    <row r="105" spans="1:5" s="4" customFormat="1" ht="18" x14ac:dyDescent="0.35">
      <c r="A105" s="3" t="s">
        <v>172</v>
      </c>
      <c r="B105" s="3"/>
      <c r="C105" s="3" t="s">
        <v>17</v>
      </c>
      <c r="D105" s="3" t="s">
        <v>31</v>
      </c>
      <c r="E105" s="28" t="str" cm="1">
        <f t="array" ref="E105">getemails(GCAFacultyAssignments[[#This Row],[GCA]])</f>
        <v>yachira@uchicago.edu; rhbostick@uchicago.edu</v>
      </c>
    </row>
    <row r="106" spans="1:5" s="4" customFormat="1" ht="18" x14ac:dyDescent="0.35">
      <c r="A106" s="3" t="s">
        <v>173</v>
      </c>
      <c r="B106" s="3"/>
      <c r="C106" s="3" t="s">
        <v>35</v>
      </c>
      <c r="D106" s="3" t="s">
        <v>174</v>
      </c>
      <c r="E106" s="28" t="str" cm="1">
        <f t="array" ref="E106">getemails(GCAFacultyAssignments[[#This Row],[GCA]])</f>
        <v>jabanks@uchicago.edu</v>
      </c>
    </row>
    <row r="107" spans="1:5" s="4" customFormat="1" ht="18" x14ac:dyDescent="0.35">
      <c r="A107" s="3" t="s">
        <v>175</v>
      </c>
      <c r="B107" s="3">
        <v>25300</v>
      </c>
      <c r="C107" s="3" t="str">
        <f>_xlfn.XLOOKUP(GCAFacultyAssignments[[#This Row],[Primary Research Org '#]],OrgNumbers[Oracle Org Number],OrgNumbers[Research Org],"Lookup Error",0)</f>
        <v>Astronomy &amp; Astrophysics</v>
      </c>
      <c r="D107" s="3" t="s">
        <v>24</v>
      </c>
      <c r="E107" s="28" t="str" cm="1">
        <f t="array" ref="E107">getemails(GCAFacultyAssignments[[#This Row],[GCA]])</f>
        <v>irem@uchicago.edu</v>
      </c>
    </row>
    <row r="108" spans="1:5" s="4" customFormat="1" ht="18" x14ac:dyDescent="0.35">
      <c r="A108" s="3" t="s">
        <v>176</v>
      </c>
      <c r="B108" s="3">
        <v>25300</v>
      </c>
      <c r="C108" s="3" t="str">
        <f>_xlfn.XLOOKUP(GCAFacultyAssignments[[#This Row],[Primary Research Org '#]],OrgNumbers[Oracle Org Number],OrgNumbers[Research Org],"Lookup Error",0)</f>
        <v>Astronomy &amp; Astrophysics</v>
      </c>
      <c r="D108" s="3" t="s">
        <v>147</v>
      </c>
      <c r="E108" s="28" t="str" cm="1">
        <f t="array" ref="E108">getemails(GCAFacultyAssignments[[#This Row],[GCA]])</f>
        <v>lilith.swygert@uchicago.edu</v>
      </c>
    </row>
    <row r="109" spans="1:5" s="4" customFormat="1" ht="18" x14ac:dyDescent="0.35">
      <c r="A109" s="3" t="s">
        <v>177</v>
      </c>
      <c r="B109" s="3"/>
      <c r="C109" s="3" t="s">
        <v>108</v>
      </c>
      <c r="D109" s="3" t="s">
        <v>109</v>
      </c>
      <c r="E109" s="28" t="str" cm="1">
        <f t="array" ref="E109">getemails(GCAFacultyAssignments[[#This Row],[GCA]])</f>
        <v>kmwing@uchicago.edu</v>
      </c>
    </row>
    <row r="110" spans="1:5" s="4" customFormat="1" ht="18" x14ac:dyDescent="0.35">
      <c r="A110" s="3" t="s">
        <v>178</v>
      </c>
      <c r="B110" s="3">
        <v>25540</v>
      </c>
      <c r="C110" s="3" t="str">
        <f>_xlfn.XLOOKUP(GCAFacultyAssignments[[#This Row],[Primary Research Org '#]],OrgNumbers[Oracle Org Number],OrgNumbers[Research Org],"Lookup Error",0)</f>
        <v>Enrico Fermi Institute (EFI)</v>
      </c>
      <c r="D110" s="3" t="s">
        <v>63</v>
      </c>
      <c r="E110" s="28" t="str" cm="1">
        <f t="array" ref="E110">getemails(GCAFacultyAssignments[[#This Row],[GCA]])</f>
        <v>astimmel@uchicago.edu</v>
      </c>
    </row>
    <row r="111" spans="1:5" s="4" customFormat="1" ht="18" x14ac:dyDescent="0.35">
      <c r="A111" s="3" t="s">
        <v>179</v>
      </c>
      <c r="B111" s="3"/>
      <c r="C111" s="3" t="s">
        <v>180</v>
      </c>
      <c r="D111" s="3" t="s">
        <v>31</v>
      </c>
      <c r="E111" s="28" t="str" cm="1">
        <f t="array" ref="E111">getemails(GCAFacultyAssignments[[#This Row],[GCA]])</f>
        <v>yachira@uchicago.edu; rhbostick@uchicago.edu</v>
      </c>
    </row>
    <row r="112" spans="1:5" s="4" customFormat="1" ht="18" x14ac:dyDescent="0.35">
      <c r="A112" s="3" t="s">
        <v>181</v>
      </c>
      <c r="B112" s="3"/>
      <c r="C112" s="3" t="s">
        <v>26</v>
      </c>
      <c r="D112" s="3" t="s">
        <v>31</v>
      </c>
      <c r="E112" s="28" t="str" cm="1">
        <f t="array" ref="E112">getemails(GCAFacultyAssignments[[#This Row],[GCA]])</f>
        <v>yachira@uchicago.edu; rhbostick@uchicago.edu</v>
      </c>
    </row>
    <row r="113" spans="1:5" s="4" customFormat="1" ht="18" x14ac:dyDescent="0.35">
      <c r="A113" s="3" t="s">
        <v>182</v>
      </c>
      <c r="B113" s="3"/>
      <c r="C113" s="3" t="s">
        <v>51</v>
      </c>
      <c r="D113" s="3" t="s">
        <v>183</v>
      </c>
      <c r="E113" s="28" t="str" cm="1">
        <f t="array" ref="E113">getemails(GCAFacultyAssignments[[#This Row],[GCA]])</f>
        <v>mholroyd1@uchicago.edu</v>
      </c>
    </row>
    <row r="114" spans="1:5" s="4" customFormat="1" ht="18" x14ac:dyDescent="0.35">
      <c r="A114" s="3" t="s">
        <v>184</v>
      </c>
      <c r="B114" s="3"/>
      <c r="C114" s="3" t="s">
        <v>35</v>
      </c>
      <c r="D114" s="3" t="s">
        <v>104</v>
      </c>
      <c r="E114" s="28" t="str" cm="1">
        <f t="array" ref="E114">getemails(GCAFacultyAssignments[[#This Row],[GCA]])</f>
        <v>rlefkakis@uchicago.edu</v>
      </c>
    </row>
    <row r="115" spans="1:5" s="4" customFormat="1" ht="18" x14ac:dyDescent="0.35">
      <c r="A115" s="3" t="s">
        <v>185</v>
      </c>
      <c r="B115" s="3"/>
      <c r="C115" s="3" t="s">
        <v>26</v>
      </c>
      <c r="D115" s="16" t="s">
        <v>133</v>
      </c>
      <c r="E115" s="28" t="str" cm="1">
        <f t="array" ref="E115">getemails(GCAFacultyAssignments[[#This Row],[GCA]])</f>
        <v xml:space="preserve">dvaladez@uchicago.edu </v>
      </c>
    </row>
    <row r="116" spans="1:5" s="4" customFormat="1" ht="18" x14ac:dyDescent="0.35">
      <c r="A116" s="2" t="s">
        <v>186</v>
      </c>
      <c r="B116" s="2"/>
      <c r="C116" s="2" t="s">
        <v>187</v>
      </c>
      <c r="D116" s="3" t="s">
        <v>99</v>
      </c>
      <c r="E116" s="28" t="str" cm="1">
        <f t="array" ref="E116">getemails(GCAFacultyAssignments[[#This Row],[GCA]])</f>
        <v>alanoudsul@uchicago.edu</v>
      </c>
    </row>
    <row r="117" spans="1:5" s="4" customFormat="1" ht="18" x14ac:dyDescent="0.35">
      <c r="A117" s="3" t="s">
        <v>188</v>
      </c>
      <c r="B117" s="3"/>
      <c r="C117" s="3" t="s">
        <v>47</v>
      </c>
      <c r="D117" s="3" t="s">
        <v>115</v>
      </c>
      <c r="E117" s="28" t="str" cm="1">
        <f t="array" ref="E117">getemails(GCAFacultyAssignments[[#This Row],[GCA]])</f>
        <v>mtfortner@uchicago.edu</v>
      </c>
    </row>
    <row r="118" spans="1:5" s="4" customFormat="1" ht="18" x14ac:dyDescent="0.35">
      <c r="A118" s="3" t="s">
        <v>189</v>
      </c>
      <c r="B118" s="3">
        <v>25330</v>
      </c>
      <c r="C118" s="3" t="str">
        <f>_xlfn.XLOOKUP(GCAFacultyAssignments[[#This Row],[Primary Research Org '#]],OrgNumbers[Oracle Org Number],OrgNumbers[Research Org],"Lookup Error",0)</f>
        <v>Geophysical Sciences</v>
      </c>
      <c r="D118" s="3" t="s">
        <v>9</v>
      </c>
      <c r="E118" s="28" t="str" cm="1">
        <f t="array" ref="E118">getemails(GCAFacultyAssignments[[#This Row],[GCA]])</f>
        <v>thagerma@uchicago.edu</v>
      </c>
    </row>
    <row r="119" spans="1:5" s="4" customFormat="1" ht="18" x14ac:dyDescent="0.35">
      <c r="A119" s="3" t="s">
        <v>190</v>
      </c>
      <c r="B119" s="3"/>
      <c r="C119" s="3" t="s">
        <v>14</v>
      </c>
      <c r="D119" s="3" t="s">
        <v>191</v>
      </c>
      <c r="E119" s="28" t="str" cm="1">
        <f t="array" ref="E119">getemails(GCAFacultyAssignments[[#This Row],[GCA]])</f>
        <v>anuilachae@uchicago.edu</v>
      </c>
    </row>
    <row r="120" spans="1:5" s="4" customFormat="1" ht="18" x14ac:dyDescent="0.35">
      <c r="A120" s="3" t="s">
        <v>192</v>
      </c>
      <c r="B120" s="3">
        <v>25330</v>
      </c>
      <c r="C120" s="3" t="str">
        <f>_xlfn.XLOOKUP(GCAFacultyAssignments[[#This Row],[Primary Research Org '#]],OrgNumbers[Oracle Org Number],OrgNumbers[Research Org],"Lookup Error",0)</f>
        <v>Geophysical Sciences</v>
      </c>
      <c r="D120" s="3" t="s">
        <v>9</v>
      </c>
      <c r="E120" s="28" t="str" cm="1">
        <f t="array" ref="E120">getemails(GCAFacultyAssignments[[#This Row],[GCA]])</f>
        <v>thagerma@uchicago.edu</v>
      </c>
    </row>
    <row r="121" spans="1:5" s="4" customFormat="1" ht="18" x14ac:dyDescent="0.35">
      <c r="A121" s="3" t="s">
        <v>193</v>
      </c>
      <c r="B121" s="3">
        <v>25330</v>
      </c>
      <c r="C121" s="3" t="str">
        <f>_xlfn.XLOOKUP(GCAFacultyAssignments[[#This Row],[Primary Research Org '#]],OrgNumbers[Oracle Org Number],OrgNumbers[Research Org],"Lookup Error",0)</f>
        <v>Geophysical Sciences</v>
      </c>
      <c r="D121" s="3" t="s">
        <v>104</v>
      </c>
      <c r="E121" s="28" t="str" cm="1">
        <f t="array" ref="E121">getemails(GCAFacultyAssignments[[#This Row],[GCA]])</f>
        <v>rlefkakis@uchicago.edu</v>
      </c>
    </row>
    <row r="122" spans="1:5" s="4" customFormat="1" ht="18" x14ac:dyDescent="0.35">
      <c r="A122" s="3" t="s">
        <v>194</v>
      </c>
      <c r="B122" s="3"/>
      <c r="C122" s="3" t="s">
        <v>87</v>
      </c>
      <c r="D122" s="3" t="s">
        <v>99</v>
      </c>
      <c r="E122" s="28" t="str" cm="1">
        <f t="array" ref="E122">getemails(GCAFacultyAssignments[[#This Row],[GCA]])</f>
        <v>alanoudsul@uchicago.edu</v>
      </c>
    </row>
    <row r="123" spans="1:5" s="4" customFormat="1" ht="18" x14ac:dyDescent="0.35">
      <c r="A123" s="3" t="s">
        <v>195</v>
      </c>
      <c r="B123" s="3"/>
      <c r="C123" s="3" t="s">
        <v>35</v>
      </c>
      <c r="D123" s="3" t="s">
        <v>196</v>
      </c>
      <c r="E123" s="28" t="str" cm="1">
        <f t="array" ref="E123">getemails(GCAFacultyAssignments[[#This Row],[GCA]])</f>
        <v>bmoore11@uchicago.edu</v>
      </c>
    </row>
    <row r="124" spans="1:5" s="4" customFormat="1" ht="18" x14ac:dyDescent="0.35">
      <c r="A124" s="3" t="s">
        <v>197</v>
      </c>
      <c r="B124" s="3"/>
      <c r="C124" s="3" t="s">
        <v>26</v>
      </c>
      <c r="D124" s="16" t="s">
        <v>22</v>
      </c>
      <c r="E124" s="28" t="str" cm="1">
        <f t="array" ref="E124">getemails(GCAFacultyAssignments[[#This Row],[GCA]])</f>
        <v>hmurphy1@uchicago.edu</v>
      </c>
    </row>
    <row r="125" spans="1:5" s="4" customFormat="1" ht="18" x14ac:dyDescent="0.35">
      <c r="A125" s="3" t="s">
        <v>198</v>
      </c>
      <c r="B125" s="3"/>
      <c r="C125" s="3" t="s">
        <v>26</v>
      </c>
      <c r="D125" s="3" t="s">
        <v>133</v>
      </c>
      <c r="E125" s="28" t="str" cm="1">
        <f t="array" ref="E125">getemails(GCAFacultyAssignments[[#This Row],[GCA]])</f>
        <v xml:space="preserve">dvaladez@uchicago.edu </v>
      </c>
    </row>
    <row r="126" spans="1:5" s="4" customFormat="1" ht="18" x14ac:dyDescent="0.35">
      <c r="A126" s="3" t="s">
        <v>199</v>
      </c>
      <c r="B126" s="3">
        <v>25300</v>
      </c>
      <c r="C126" s="3" t="str">
        <f>_xlfn.XLOOKUP(GCAFacultyAssignments[[#This Row],[Primary Research Org '#]],OrgNumbers[Oracle Org Number],OrgNumbers[Research Org],"Lookup Error",0)</f>
        <v>Astronomy &amp; Astrophysics</v>
      </c>
      <c r="D126" s="3" t="s">
        <v>54</v>
      </c>
      <c r="E126" s="28" t="str" cm="1">
        <f t="array" ref="E126">getemails(GCAFacultyAssignments[[#This Row],[GCA]])</f>
        <v>cather@uchicago.edu</v>
      </c>
    </row>
    <row r="127" spans="1:5" s="4" customFormat="1" ht="18" x14ac:dyDescent="0.35">
      <c r="A127" s="3" t="s">
        <v>200</v>
      </c>
      <c r="B127" s="3"/>
      <c r="C127" s="3" t="s">
        <v>94</v>
      </c>
      <c r="D127" s="16" t="s">
        <v>43</v>
      </c>
      <c r="E127" s="28" t="str" cm="1">
        <f t="array" ref="E127">getemails(GCAFacultyAssignments[[#This Row],[GCA]])</f>
        <v>smith168@uchicago.edu</v>
      </c>
    </row>
    <row r="128" spans="1:5" s="4" customFormat="1" ht="18" x14ac:dyDescent="0.35">
      <c r="A128" s="3" t="s">
        <v>201</v>
      </c>
      <c r="B128" s="3">
        <v>25540</v>
      </c>
      <c r="C128" s="3" t="s">
        <v>66</v>
      </c>
      <c r="D128" s="3" t="s">
        <v>54</v>
      </c>
      <c r="E128" s="28" t="str" cm="1">
        <f t="array" ref="E128">getemails(GCAFacultyAssignments[[#This Row],[GCA]])</f>
        <v>cather@uchicago.edu</v>
      </c>
    </row>
    <row r="129" spans="1:5" s="4" customFormat="1" ht="18" x14ac:dyDescent="0.35">
      <c r="A129" s="3" t="s">
        <v>202</v>
      </c>
      <c r="B129" s="3">
        <v>25300</v>
      </c>
      <c r="C129" s="3" t="str">
        <f>_xlfn.XLOOKUP(GCAFacultyAssignments[[#This Row],[Primary Research Org '#]],OrgNumbers[Oracle Org Number],OrgNumbers[Research Org],"Lookup Error",0)</f>
        <v>Astronomy &amp; Astrophysics</v>
      </c>
      <c r="D129" s="3" t="s">
        <v>24</v>
      </c>
      <c r="E129" s="28" t="str" cm="1">
        <f t="array" ref="E129">getemails(GCAFacultyAssignments[[#This Row],[GCA]])</f>
        <v>irem@uchicago.edu</v>
      </c>
    </row>
    <row r="130" spans="1:5" s="4" customFormat="1" ht="18" x14ac:dyDescent="0.35">
      <c r="A130" s="3" t="s">
        <v>203</v>
      </c>
      <c r="B130" s="3"/>
      <c r="C130" s="3" t="s">
        <v>14</v>
      </c>
      <c r="D130" s="3" t="s">
        <v>106</v>
      </c>
      <c r="E130" s="28" t="str" cm="1">
        <f t="array" ref="E130">getemails(GCAFacultyAssignments[[#This Row],[GCA]])</f>
        <v>rnowak@uchicago.edu</v>
      </c>
    </row>
    <row r="131" spans="1:5" s="4" customFormat="1" ht="18" x14ac:dyDescent="0.35">
      <c r="A131" s="3" t="s">
        <v>204</v>
      </c>
      <c r="B131" s="3"/>
      <c r="C131" s="3" t="s">
        <v>17</v>
      </c>
      <c r="D131" s="3" t="s">
        <v>22</v>
      </c>
      <c r="E131" s="28" t="str" cm="1">
        <f t="array" ref="E131">getemails(GCAFacultyAssignments[[#This Row],[GCA]])</f>
        <v>hmurphy1@uchicago.edu</v>
      </c>
    </row>
    <row r="132" spans="1:5" s="4" customFormat="1" ht="18" x14ac:dyDescent="0.35">
      <c r="A132" s="3" t="s">
        <v>205</v>
      </c>
      <c r="B132" s="3"/>
      <c r="C132" s="3" t="s">
        <v>26</v>
      </c>
      <c r="D132" s="3" t="s">
        <v>43</v>
      </c>
      <c r="E132" s="28" t="str" cm="1">
        <f t="array" ref="E132">getemails(GCAFacultyAssignments[[#This Row],[GCA]])</f>
        <v>smith168@uchicago.edu</v>
      </c>
    </row>
    <row r="133" spans="1:5" s="4" customFormat="1" ht="18" x14ac:dyDescent="0.35">
      <c r="A133" s="3" t="s">
        <v>206</v>
      </c>
      <c r="B133" s="3">
        <v>25300</v>
      </c>
      <c r="C133" s="3" t="str">
        <f>_xlfn.XLOOKUP(GCAFacultyAssignments[[#This Row],[Primary Research Org '#]],OrgNumbers[Oracle Org Number],OrgNumbers[Research Org],"Lookup Error",0)</f>
        <v>Astronomy &amp; Astrophysics</v>
      </c>
      <c r="D133" s="3" t="s">
        <v>104</v>
      </c>
      <c r="E133" s="28" t="str" cm="1">
        <f t="array" ref="E133">getemails(GCAFacultyAssignments[[#This Row],[GCA]])</f>
        <v>rlefkakis@uchicago.edu</v>
      </c>
    </row>
    <row r="134" spans="1:5" s="4" customFormat="1" ht="18" x14ac:dyDescent="0.35">
      <c r="A134" s="3" t="s">
        <v>207</v>
      </c>
      <c r="B134" s="3"/>
      <c r="C134" s="3" t="s">
        <v>208</v>
      </c>
      <c r="D134" s="3" t="s">
        <v>109</v>
      </c>
      <c r="E134" s="28" t="str" cm="1">
        <f t="array" ref="E134">getemails(GCAFacultyAssignments[[#This Row],[GCA]])</f>
        <v>kmwing@uchicago.edu</v>
      </c>
    </row>
    <row r="135" spans="1:5" s="4" customFormat="1" ht="18" x14ac:dyDescent="0.35">
      <c r="A135" s="3" t="s">
        <v>209</v>
      </c>
      <c r="B135" s="3"/>
      <c r="C135" s="3" t="s">
        <v>210</v>
      </c>
      <c r="D135" s="26" t="s">
        <v>78</v>
      </c>
      <c r="E135" s="28" t="str" cm="1">
        <f t="array" ref="E135">getemails(GCAFacultyAssignments[[#This Row],[GCA]])</f>
        <v>ajonesluckey@uchicago.edu</v>
      </c>
    </row>
    <row r="136" spans="1:5" s="4" customFormat="1" ht="18" x14ac:dyDescent="0.35">
      <c r="A136" s="3" t="s">
        <v>211</v>
      </c>
      <c r="B136" s="3"/>
      <c r="C136" s="3" t="s">
        <v>87</v>
      </c>
      <c r="D136" s="3" t="s">
        <v>99</v>
      </c>
      <c r="E136" s="29" t="str" cm="1">
        <f t="array" ref="E136">getemails(GCAFacultyAssignments[[#This Row],[GCA]])</f>
        <v>alanoudsul@uchicago.edu</v>
      </c>
    </row>
    <row r="137" spans="1:5" s="4" customFormat="1" ht="18" x14ac:dyDescent="0.35">
      <c r="A137" s="3" t="s">
        <v>212</v>
      </c>
      <c r="B137" s="3"/>
      <c r="C137" s="3" t="s">
        <v>213</v>
      </c>
      <c r="D137" s="16" t="s">
        <v>95</v>
      </c>
      <c r="E137" s="28" t="str" cm="1">
        <f t="array" ref="E137">getemails(GCAFacultyAssignments[[#This Row],[GCA]])</f>
        <v>gsalazar10@uchicago.edu</v>
      </c>
    </row>
    <row r="138" spans="1:5" s="4" customFormat="1" ht="18" x14ac:dyDescent="0.35">
      <c r="A138" s="3" t="s">
        <v>214</v>
      </c>
      <c r="B138" s="3"/>
      <c r="C138" s="3" t="s">
        <v>87</v>
      </c>
      <c r="D138" s="13" t="s">
        <v>215</v>
      </c>
      <c r="E138" s="28" t="str" cm="1">
        <f t="array" ref="E138">getemails(GCAFacultyAssignments[[#This Row],[GCA]])</f>
        <v>civey1@uchicago.edu</v>
      </c>
    </row>
    <row r="139" spans="1:5" s="4" customFormat="1" ht="18" x14ac:dyDescent="0.35">
      <c r="A139" s="3" t="s">
        <v>216</v>
      </c>
      <c r="B139" s="3"/>
      <c r="C139" s="3" t="s">
        <v>217</v>
      </c>
      <c r="D139" s="3" t="s">
        <v>9</v>
      </c>
      <c r="E139" s="28" t="str" cm="1">
        <f t="array" ref="E139">getemails(GCAFacultyAssignments[[#This Row],[GCA]])</f>
        <v>thagerma@uchicago.edu</v>
      </c>
    </row>
    <row r="140" spans="1:5" s="4" customFormat="1" ht="18" x14ac:dyDescent="0.35">
      <c r="A140" s="3" t="s">
        <v>218</v>
      </c>
      <c r="B140" s="3">
        <v>25330</v>
      </c>
      <c r="C140" s="3" t="str">
        <f>_xlfn.XLOOKUP(GCAFacultyAssignments[[#This Row],[Primary Research Org '#]],OrgNumbers[Oracle Org Number],OrgNumbers[Research Org],"Lookup Error",0)</f>
        <v>Geophysical Sciences</v>
      </c>
      <c r="D140" s="3" t="s">
        <v>24</v>
      </c>
      <c r="E140" s="28" t="str" cm="1">
        <f t="array" ref="E140">getemails(GCAFacultyAssignments[[#This Row],[GCA]])</f>
        <v>irem@uchicago.edu</v>
      </c>
    </row>
    <row r="141" spans="1:5" s="4" customFormat="1" ht="18" x14ac:dyDescent="0.35">
      <c r="A141" s="3" t="s">
        <v>219</v>
      </c>
      <c r="B141" s="3"/>
      <c r="C141" s="3" t="s">
        <v>87</v>
      </c>
      <c r="D141" s="3" t="s">
        <v>9</v>
      </c>
      <c r="E141" s="28" t="str" cm="1">
        <f t="array" ref="E141">getemails(GCAFacultyAssignments[[#This Row],[GCA]])</f>
        <v>thagerma@uchicago.edu</v>
      </c>
    </row>
    <row r="142" spans="1:5" s="4" customFormat="1" ht="18" x14ac:dyDescent="0.35">
      <c r="A142" s="3" t="s">
        <v>220</v>
      </c>
      <c r="B142" s="3">
        <v>25330</v>
      </c>
      <c r="C142" s="3" t="str">
        <f>_xlfn.XLOOKUP(GCAFacultyAssignments[[#This Row],[Primary Research Org '#]],OrgNumbers[Oracle Org Number],OrgNumbers[Research Org],"Lookup Error",0)</f>
        <v>Geophysical Sciences</v>
      </c>
      <c r="D142" s="3" t="s">
        <v>163</v>
      </c>
      <c r="E142" s="28" t="str" cm="1">
        <f t="array" ref="E142">getemails(GCAFacultyAssignments[[#This Row],[GCA]])</f>
        <v>lmarcini@uchicago.edu</v>
      </c>
    </row>
    <row r="143" spans="1:5" s="4" customFormat="1" ht="18" x14ac:dyDescent="0.35">
      <c r="A143" s="3" t="s">
        <v>221</v>
      </c>
      <c r="B143" s="3"/>
      <c r="C143" s="3" t="s">
        <v>14</v>
      </c>
      <c r="D143" s="14" t="s">
        <v>106</v>
      </c>
      <c r="E143" s="28" t="str" cm="1">
        <f t="array" ref="E143">getemails(GCAFacultyAssignments[[#This Row],[GCA]])</f>
        <v>rnowak@uchicago.edu</v>
      </c>
    </row>
    <row r="144" spans="1:5" s="4" customFormat="1" ht="18" x14ac:dyDescent="0.35">
      <c r="A144" s="3" t="s">
        <v>222</v>
      </c>
      <c r="B144" s="3"/>
      <c r="C144" s="3" t="s">
        <v>87</v>
      </c>
      <c r="D144" s="3" t="s">
        <v>215</v>
      </c>
      <c r="E144" s="28" t="str" cm="1">
        <f t="array" ref="E144">getemails(GCAFacultyAssignments[[#This Row],[GCA]])</f>
        <v>civey1@uchicago.edu</v>
      </c>
    </row>
    <row r="145" spans="1:5" s="4" customFormat="1" ht="18" x14ac:dyDescent="0.35">
      <c r="A145" s="3" t="s">
        <v>223</v>
      </c>
      <c r="B145" s="3">
        <v>25300</v>
      </c>
      <c r="C145" s="3" t="str">
        <f>_xlfn.XLOOKUP(GCAFacultyAssignments[[#This Row],[Primary Research Org '#]],OrgNumbers[Oracle Org Number],OrgNumbers[Research Org],"Lookup Error",0)</f>
        <v>Astronomy &amp; Astrophysics</v>
      </c>
      <c r="D145" s="16" t="s">
        <v>63</v>
      </c>
      <c r="E145" s="28" t="str" cm="1">
        <f t="array" ref="E145">getemails(GCAFacultyAssignments[[#This Row],[GCA]])</f>
        <v>astimmel@uchicago.edu</v>
      </c>
    </row>
    <row r="146" spans="1:5" s="4" customFormat="1" ht="18" x14ac:dyDescent="0.35">
      <c r="A146" s="3" t="s">
        <v>224</v>
      </c>
      <c r="B146" s="3"/>
      <c r="C146" s="3" t="s">
        <v>26</v>
      </c>
      <c r="D146" s="14" t="s">
        <v>95</v>
      </c>
      <c r="E146" s="28" t="str" cm="1">
        <f t="array" ref="E146">getemails(GCAFacultyAssignments[[#This Row],[GCA]])</f>
        <v>gsalazar10@uchicago.edu</v>
      </c>
    </row>
    <row r="147" spans="1:5" s="4" customFormat="1" ht="18" x14ac:dyDescent="0.35">
      <c r="A147" s="3" t="s">
        <v>225</v>
      </c>
      <c r="B147" s="3"/>
      <c r="C147" s="3" t="s">
        <v>26</v>
      </c>
      <c r="D147" s="15" t="s">
        <v>78</v>
      </c>
      <c r="E147" s="28" t="str" cm="1">
        <f t="array" ref="E147">getemails(GCAFacultyAssignments[[#This Row],[GCA]])</f>
        <v>ajonesluckey@uchicago.edu</v>
      </c>
    </row>
    <row r="148" spans="1:5" s="4" customFormat="1" ht="18" x14ac:dyDescent="0.35">
      <c r="A148" s="3" t="s">
        <v>226</v>
      </c>
      <c r="B148" s="3">
        <v>25300</v>
      </c>
      <c r="C148" s="3" t="str">
        <f>_xlfn.XLOOKUP(GCAFacultyAssignments[[#This Row],[Primary Research Org '#]],OrgNumbers[Oracle Org Number],OrgNumbers[Research Org],"Lookup Error",0)</f>
        <v>Astronomy &amp; Astrophysics</v>
      </c>
      <c r="D148" s="16" t="s">
        <v>45</v>
      </c>
      <c r="E148" s="28" t="str" cm="1">
        <f t="array" ref="E148">getemails(GCAFacultyAssignments[[#This Row],[GCA]])</f>
        <v>bkral@uchicago.edu</v>
      </c>
    </row>
    <row r="149" spans="1:5" s="4" customFormat="1" ht="18" x14ac:dyDescent="0.35">
      <c r="A149" s="3" t="s">
        <v>227</v>
      </c>
      <c r="B149" s="3"/>
      <c r="C149" s="3" t="s">
        <v>94</v>
      </c>
      <c r="D149" s="16" t="s">
        <v>95</v>
      </c>
      <c r="E149" s="28" t="str" cm="1">
        <f t="array" ref="E149">getemails(GCAFacultyAssignments[[#This Row],[GCA]])</f>
        <v>gsalazar10@uchicago.edu</v>
      </c>
    </row>
    <row r="150" spans="1:5" s="4" customFormat="1" ht="18" x14ac:dyDescent="0.35">
      <c r="A150" s="3" t="s">
        <v>228</v>
      </c>
      <c r="B150" s="3"/>
      <c r="C150" s="3" t="s">
        <v>87</v>
      </c>
      <c r="D150" s="13" t="s">
        <v>88</v>
      </c>
      <c r="E150" s="28" t="str" cm="1">
        <f t="array" ref="E150">getemails(GCAFacultyAssignments[[#This Row],[GCA]])</f>
        <v>burnetal@uchicago.edu</v>
      </c>
    </row>
    <row r="151" spans="1:5" s="4" customFormat="1" ht="18" x14ac:dyDescent="0.35">
      <c r="A151" s="3" t="s">
        <v>229</v>
      </c>
      <c r="B151" s="3">
        <v>25330</v>
      </c>
      <c r="C151" s="3" t="str">
        <f>_xlfn.XLOOKUP(GCAFacultyAssignments[[#This Row],[Primary Research Org '#]],OrgNumbers[Oracle Org Number],OrgNumbers[Research Org],"Lookup Error",0)</f>
        <v>Geophysical Sciences</v>
      </c>
      <c r="D151" s="3" t="s">
        <v>45</v>
      </c>
      <c r="E151" s="28" t="str" cm="1">
        <f t="array" ref="E151">getemails(GCAFacultyAssignments[[#This Row],[GCA]])</f>
        <v>bkral@uchicago.edu</v>
      </c>
    </row>
    <row r="152" spans="1:5" s="4" customFormat="1" ht="18" x14ac:dyDescent="0.35">
      <c r="A152" s="3" t="s">
        <v>230</v>
      </c>
      <c r="B152" s="3"/>
      <c r="C152" s="3" t="s">
        <v>35</v>
      </c>
      <c r="D152" s="3" t="s">
        <v>58</v>
      </c>
      <c r="E152" s="28" t="str" cm="1">
        <f t="array" ref="E152">getemails(GCAFacultyAssignments[[#This Row],[GCA]])</f>
        <v>bbinkley@uchicago.edu</v>
      </c>
    </row>
    <row r="153" spans="1:5" s="4" customFormat="1" ht="18" x14ac:dyDescent="0.35">
      <c r="A153" s="3" t="s">
        <v>231</v>
      </c>
      <c r="B153" s="3">
        <v>25300</v>
      </c>
      <c r="C153" s="3" t="str">
        <f>_xlfn.XLOOKUP(GCAFacultyAssignments[[#This Row],[Primary Research Org '#]],OrgNumbers[Oracle Org Number],OrgNumbers[Research Org],"Lookup Error",0)</f>
        <v>Astronomy &amp; Astrophysics</v>
      </c>
      <c r="D153" s="3" t="s">
        <v>58</v>
      </c>
      <c r="E153" s="28" t="str" cm="1">
        <f t="array" ref="E153">getemails(GCAFacultyAssignments[[#This Row],[GCA]])</f>
        <v>bbinkley@uchicago.edu</v>
      </c>
    </row>
    <row r="154" spans="1:5" s="4" customFormat="1" ht="18" x14ac:dyDescent="0.35">
      <c r="A154" s="3" t="s">
        <v>232</v>
      </c>
      <c r="B154" s="3"/>
      <c r="C154" s="3" t="s">
        <v>11</v>
      </c>
      <c r="D154" s="3" t="s">
        <v>133</v>
      </c>
      <c r="E154" s="28" t="str" cm="1">
        <f t="array" ref="E154">getemails(GCAFacultyAssignments[[#This Row],[GCA]])</f>
        <v xml:space="preserve">dvaladez@uchicago.edu </v>
      </c>
    </row>
    <row r="155" spans="1:5" s="4" customFormat="1" ht="18" x14ac:dyDescent="0.35">
      <c r="A155" s="3" t="s">
        <v>233</v>
      </c>
      <c r="B155" s="3">
        <v>25590</v>
      </c>
      <c r="C155" s="3" t="str">
        <f>_xlfn.XLOOKUP(GCAFacultyAssignments[[#This Row],[Primary Research Org '#]],OrgNumbers[Oracle Org Number],OrgNumbers[Research Org],"Lookup Error",0)</f>
        <v>Climate Systems Engineering Initiative (CSEi)</v>
      </c>
      <c r="D155" s="3" t="s">
        <v>234</v>
      </c>
      <c r="E155" s="28" t="str" cm="1">
        <f t="array" ref="E155">getemails(GCAFacultyAssignments[[#This Row],[GCA]])</f>
        <v>cmreda@uchicago.edu; lilith.swygert@uchicago.edu</v>
      </c>
    </row>
    <row r="156" spans="1:5" s="4" customFormat="1" ht="18" x14ac:dyDescent="0.35">
      <c r="A156" s="3" t="s">
        <v>235</v>
      </c>
      <c r="B156" s="3">
        <v>25300</v>
      </c>
      <c r="C156" s="3" t="str">
        <f>_xlfn.XLOOKUP(GCAFacultyAssignments[[#This Row],[Primary Research Org '#]],OrgNumbers[Oracle Org Number],OrgNumbers[Research Org],"Lookup Error",0)</f>
        <v>Astronomy &amp; Astrophysics</v>
      </c>
      <c r="D156" s="3" t="s">
        <v>63</v>
      </c>
      <c r="E156" s="28" t="str" cm="1">
        <f t="array" ref="E156">getemails(GCAFacultyAssignments[[#This Row],[GCA]])</f>
        <v>astimmel@uchicago.edu</v>
      </c>
    </row>
    <row r="157" spans="1:5" s="4" customFormat="1" ht="18" x14ac:dyDescent="0.35">
      <c r="A157" s="3" t="s">
        <v>236</v>
      </c>
      <c r="B157" s="3"/>
      <c r="C157" s="3" t="s">
        <v>35</v>
      </c>
      <c r="D157" s="3" t="s">
        <v>104</v>
      </c>
      <c r="E157" s="28" t="str" cm="1">
        <f t="array" ref="E157">getemails(GCAFacultyAssignments[[#This Row],[GCA]])</f>
        <v>rlefkakis@uchicago.edu</v>
      </c>
    </row>
    <row r="158" spans="1:5" s="4" customFormat="1" ht="18" x14ac:dyDescent="0.35">
      <c r="A158" s="3" t="s">
        <v>237</v>
      </c>
      <c r="B158" s="3">
        <v>25300</v>
      </c>
      <c r="C158" s="3" t="str">
        <f>_xlfn.XLOOKUP(GCAFacultyAssignments[[#This Row],[Primary Research Org '#]],OrgNumbers[Oracle Org Number],OrgNumbers[Research Org],"Lookup Error",0)</f>
        <v>Astronomy &amp; Astrophysics</v>
      </c>
      <c r="D158" s="3" t="s">
        <v>115</v>
      </c>
      <c r="E158" s="28" t="str" cm="1">
        <f t="array" ref="E158">getemails(GCAFacultyAssignments[[#This Row],[GCA]])</f>
        <v>mtfortner@uchicago.edu</v>
      </c>
    </row>
    <row r="159" spans="1:5" s="4" customFormat="1" ht="18" x14ac:dyDescent="0.35">
      <c r="A159" s="3" t="s">
        <v>238</v>
      </c>
      <c r="B159" s="3"/>
      <c r="C159" s="3" t="s">
        <v>17</v>
      </c>
      <c r="D159" s="3" t="s">
        <v>22</v>
      </c>
      <c r="E159" s="28" t="str" cm="1">
        <f t="array" ref="E159">getemails(GCAFacultyAssignments[[#This Row],[GCA]])</f>
        <v>hmurphy1@uchicago.edu</v>
      </c>
    </row>
    <row r="160" spans="1:5" s="4" customFormat="1" ht="18" x14ac:dyDescent="0.35">
      <c r="A160" s="3" t="s">
        <v>239</v>
      </c>
      <c r="B160" s="3">
        <v>25330</v>
      </c>
      <c r="C160" s="3" t="str">
        <f>_xlfn.XLOOKUP(GCAFacultyAssignments[[#This Row],[Primary Research Org '#]],OrgNumbers[Oracle Org Number],OrgNumbers[Research Org],"Lookup Error",0)</f>
        <v>Geophysical Sciences</v>
      </c>
      <c r="D160" s="3" t="s">
        <v>24</v>
      </c>
      <c r="E160" s="28" t="str" cm="1">
        <f t="array" ref="E160">getemails(GCAFacultyAssignments[[#This Row],[GCA]])</f>
        <v>irem@uchicago.edu</v>
      </c>
    </row>
    <row r="161" spans="1:5" s="4" customFormat="1" ht="18" x14ac:dyDescent="0.35">
      <c r="A161" s="3" t="s">
        <v>240</v>
      </c>
      <c r="B161" s="3"/>
      <c r="C161" s="3" t="s">
        <v>47</v>
      </c>
      <c r="D161" s="3" t="s">
        <v>115</v>
      </c>
      <c r="E161" s="28" t="str" cm="1">
        <f t="array" ref="E161">getemails(GCAFacultyAssignments[[#This Row],[GCA]])</f>
        <v>mtfortner@uchicago.edu</v>
      </c>
    </row>
    <row r="162" spans="1:5" s="4" customFormat="1" ht="18" x14ac:dyDescent="0.35">
      <c r="A162" s="3" t="s">
        <v>241</v>
      </c>
      <c r="B162" s="3"/>
      <c r="C162" s="3" t="s">
        <v>26</v>
      </c>
      <c r="D162" s="3" t="s">
        <v>43</v>
      </c>
      <c r="E162" s="28" t="str" cm="1">
        <f t="array" ref="E162">getemails(GCAFacultyAssignments[[#This Row],[GCA]])</f>
        <v>smith168@uchicago.edu</v>
      </c>
    </row>
    <row r="163" spans="1:5" s="4" customFormat="1" ht="18" x14ac:dyDescent="0.35">
      <c r="A163" s="3" t="s">
        <v>242</v>
      </c>
      <c r="B163" s="3"/>
      <c r="C163" s="3" t="s">
        <v>51</v>
      </c>
      <c r="D163" s="3" t="s">
        <v>106</v>
      </c>
      <c r="E163" s="28" t="str" cm="1">
        <f t="array" ref="E163">getemails(GCAFacultyAssignments[[#This Row],[GCA]])</f>
        <v>rnowak@uchicago.edu</v>
      </c>
    </row>
    <row r="164" spans="1:5" s="4" customFormat="1" ht="18" x14ac:dyDescent="0.35">
      <c r="A164" s="3" t="s">
        <v>243</v>
      </c>
      <c r="B164" s="3">
        <v>25330</v>
      </c>
      <c r="C164" s="3" t="str">
        <f>_xlfn.XLOOKUP(GCAFacultyAssignments[[#This Row],[Primary Research Org '#]],OrgNumbers[Oracle Org Number],OrgNumbers[Research Org],"Lookup Error",0)</f>
        <v>Geophysical Sciences</v>
      </c>
      <c r="D164" s="3" t="s">
        <v>45</v>
      </c>
      <c r="E164" s="28" t="str" cm="1">
        <f t="array" ref="E164">getemails(GCAFacultyAssignments[[#This Row],[GCA]])</f>
        <v>bkral@uchicago.edu</v>
      </c>
    </row>
    <row r="165" spans="1:5" s="4" customFormat="1" ht="18" x14ac:dyDescent="0.35">
      <c r="A165" s="3" t="s">
        <v>244</v>
      </c>
      <c r="B165" s="3"/>
      <c r="C165" s="3" t="s">
        <v>87</v>
      </c>
      <c r="D165" s="3" t="s">
        <v>88</v>
      </c>
      <c r="E165" s="29" t="str" cm="1">
        <f t="array" ref="E165">getemails(GCAFacultyAssignments[[#This Row],[GCA]])</f>
        <v>burnetal@uchicago.edu</v>
      </c>
    </row>
    <row r="166" spans="1:5" s="4" customFormat="1" ht="18" x14ac:dyDescent="0.35">
      <c r="A166" s="3" t="s">
        <v>245</v>
      </c>
      <c r="B166" s="3"/>
      <c r="C166" s="3" t="s">
        <v>213</v>
      </c>
      <c r="D166" s="3" t="s">
        <v>95</v>
      </c>
      <c r="E166" s="28" t="str" cm="1">
        <f t="array" ref="E166">getemails(GCAFacultyAssignments[[#This Row],[GCA]])</f>
        <v>gsalazar10@uchicago.edu</v>
      </c>
    </row>
    <row r="167" spans="1:5" s="4" customFormat="1" ht="18" x14ac:dyDescent="0.35">
      <c r="A167" s="3" t="s">
        <v>246</v>
      </c>
      <c r="B167" s="3">
        <v>25300</v>
      </c>
      <c r="C167" s="3" t="str">
        <f>_xlfn.XLOOKUP(GCAFacultyAssignments[[#This Row],[Primary Research Org '#]],OrgNumbers[Oracle Org Number],OrgNumbers[Research Org],"Lookup Error",0)</f>
        <v>Astronomy &amp; Astrophysics</v>
      </c>
      <c r="D167" s="3" t="s">
        <v>130</v>
      </c>
      <c r="E167" s="28" t="str" cm="1">
        <f t="array" ref="E167">getemails(GCAFacultyAssignments[[#This Row],[GCA]])</f>
        <v>adewey@uchicago.edu</v>
      </c>
    </row>
    <row r="168" spans="1:5" s="4" customFormat="1" ht="18" x14ac:dyDescent="0.35">
      <c r="A168" s="3" t="s">
        <v>247</v>
      </c>
      <c r="B168" s="3"/>
      <c r="C168" s="3" t="s">
        <v>248</v>
      </c>
      <c r="D168" s="16" t="s">
        <v>95</v>
      </c>
      <c r="E168" s="28" t="str" cm="1">
        <f t="array" ref="E168">getemails(GCAFacultyAssignments[[#This Row],[GCA]])</f>
        <v>gsalazar10@uchicago.edu</v>
      </c>
    </row>
    <row r="169" spans="1:5" s="4" customFormat="1" ht="18" x14ac:dyDescent="0.35">
      <c r="A169" s="3" t="s">
        <v>249</v>
      </c>
      <c r="B169" s="3">
        <v>25300</v>
      </c>
      <c r="C169" s="3" t="str">
        <f>_xlfn.XLOOKUP(GCAFacultyAssignments[[#This Row],[Primary Research Org '#]],OrgNumbers[Oracle Org Number],OrgNumbers[Research Org],"Lookup Error",0)</f>
        <v>Astronomy &amp; Astrophysics</v>
      </c>
      <c r="D169" s="3" t="s">
        <v>54</v>
      </c>
      <c r="E169" s="28" t="str" cm="1">
        <f t="array" ref="E169">getemails(GCAFacultyAssignments[[#This Row],[GCA]])</f>
        <v>cather@uchicago.edu</v>
      </c>
    </row>
    <row r="170" spans="1:5" s="4" customFormat="1" ht="18" x14ac:dyDescent="0.35">
      <c r="A170" s="3" t="s">
        <v>250</v>
      </c>
      <c r="B170" s="3">
        <v>25300</v>
      </c>
      <c r="C170" s="3" t="str">
        <f>_xlfn.XLOOKUP(GCAFacultyAssignments[[#This Row],[Primary Research Org '#]],OrgNumbers[Oracle Org Number],OrgNumbers[Research Org],"Lookup Error",0)</f>
        <v>Astronomy &amp; Astrophysics</v>
      </c>
      <c r="D170" s="3" t="s">
        <v>24</v>
      </c>
      <c r="E170" s="28" t="str" cm="1">
        <f t="array" ref="E170">getemails(GCAFacultyAssignments[[#This Row],[GCA]])</f>
        <v>irem@uchicago.edu</v>
      </c>
    </row>
    <row r="171" spans="1:5" s="4" customFormat="1" ht="18" x14ac:dyDescent="0.35">
      <c r="A171" s="3" t="s">
        <v>251</v>
      </c>
      <c r="B171" s="3"/>
      <c r="C171" s="3" t="s">
        <v>26</v>
      </c>
      <c r="D171" s="3" t="s">
        <v>22</v>
      </c>
      <c r="E171" s="28" t="str" cm="1">
        <f t="array" ref="E171">getemails(GCAFacultyAssignments[[#This Row],[GCA]])</f>
        <v>hmurphy1@uchicago.edu</v>
      </c>
    </row>
    <row r="172" spans="1:5" s="4" customFormat="1" ht="18" x14ac:dyDescent="0.35">
      <c r="A172" s="3" t="s">
        <v>252</v>
      </c>
      <c r="B172" s="3"/>
      <c r="C172" s="3" t="s">
        <v>14</v>
      </c>
      <c r="D172" s="3" t="s">
        <v>120</v>
      </c>
      <c r="E172" s="28" t="str" cm="1">
        <f t="array" ref="E172">getemails(GCAFacultyAssignments[[#This Row],[GCA]])</f>
        <v>ninaliu@uchicago.edu</v>
      </c>
    </row>
    <row r="173" spans="1:5" s="4" customFormat="1" ht="18" x14ac:dyDescent="0.35">
      <c r="A173" s="3" t="s">
        <v>253</v>
      </c>
      <c r="B173" s="3">
        <v>25300</v>
      </c>
      <c r="C173" s="3" t="str">
        <f>_xlfn.XLOOKUP(GCAFacultyAssignments[[#This Row],[Primary Research Org '#]],OrgNumbers[Oracle Org Number],OrgNumbers[Research Org],"Lookup Error",0)</f>
        <v>Astronomy &amp; Astrophysics</v>
      </c>
      <c r="D173" s="3" t="s">
        <v>54</v>
      </c>
      <c r="E173" s="28" t="str" cm="1">
        <f t="array" ref="E173">getemails(GCAFacultyAssignments[[#This Row],[GCA]])</f>
        <v>cather@uchicago.edu</v>
      </c>
    </row>
    <row r="174" spans="1:5" s="4" customFormat="1" ht="18" x14ac:dyDescent="0.35">
      <c r="A174" s="3" t="s">
        <v>254</v>
      </c>
      <c r="B174" s="3"/>
      <c r="C174" s="3" t="s">
        <v>217</v>
      </c>
      <c r="D174" s="3" t="s">
        <v>9</v>
      </c>
      <c r="E174" s="28" t="str" cm="1">
        <f t="array" ref="E174">getemails(GCAFacultyAssignments[[#This Row],[GCA]])</f>
        <v>thagerma@uchicago.edu</v>
      </c>
    </row>
    <row r="175" spans="1:5" s="4" customFormat="1" ht="18" x14ac:dyDescent="0.35">
      <c r="A175" s="3" t="s">
        <v>255</v>
      </c>
      <c r="B175" s="3"/>
      <c r="C175" s="3" t="s">
        <v>26</v>
      </c>
      <c r="D175" s="3" t="s">
        <v>43</v>
      </c>
      <c r="E175" s="28" t="str" cm="1">
        <f t="array" ref="E175">getemails(GCAFacultyAssignments[[#This Row],[GCA]])</f>
        <v>smith168@uchicago.edu</v>
      </c>
    </row>
    <row r="176" spans="1:5" s="4" customFormat="1" ht="18" x14ac:dyDescent="0.35">
      <c r="A176" s="3" t="s">
        <v>256</v>
      </c>
      <c r="B176" s="3"/>
      <c r="C176" s="3" t="s">
        <v>47</v>
      </c>
      <c r="D176" s="3" t="s">
        <v>115</v>
      </c>
      <c r="E176" s="28" t="str" cm="1">
        <f t="array" ref="E176">getemails(GCAFacultyAssignments[[#This Row],[GCA]])</f>
        <v>mtfortner@uchicago.edu</v>
      </c>
    </row>
    <row r="177" spans="1:5" s="4" customFormat="1" ht="18" x14ac:dyDescent="0.35">
      <c r="A177" s="3" t="s">
        <v>257</v>
      </c>
      <c r="B177" s="3"/>
      <c r="C177" s="3" t="s">
        <v>17</v>
      </c>
      <c r="D177" s="3" t="s">
        <v>84</v>
      </c>
      <c r="E177" s="28" t="str" cm="1">
        <f t="array" ref="E177">getemails(GCAFacultyAssignments[[#This Row],[GCA]])</f>
        <v xml:space="preserve">jpbernst@uchicago.edu </v>
      </c>
    </row>
    <row r="178" spans="1:5" s="4" customFormat="1" ht="18" x14ac:dyDescent="0.35">
      <c r="A178" s="3" t="s">
        <v>258</v>
      </c>
      <c r="B178" s="3"/>
      <c r="C178" s="3" t="s">
        <v>259</v>
      </c>
      <c r="D178" s="3" t="s">
        <v>61</v>
      </c>
      <c r="E178" s="28" t="str" cm="1">
        <f t="array" ref="E178">getemails(GCAFacultyAssignments[[#This Row],[GCA]])</f>
        <v>posborne@uchicago.edu</v>
      </c>
    </row>
    <row r="179" spans="1:5" s="4" customFormat="1" ht="18" x14ac:dyDescent="0.35">
      <c r="A179" s="3" t="s">
        <v>260</v>
      </c>
      <c r="B179" s="3"/>
      <c r="C179" s="3" t="s">
        <v>35</v>
      </c>
      <c r="D179" s="14" t="s">
        <v>104</v>
      </c>
      <c r="E179" s="28" t="str" cm="1">
        <f t="array" ref="E179">getemails(GCAFacultyAssignments[[#This Row],[GCA]])</f>
        <v>rlefkakis@uchicago.edu</v>
      </c>
    </row>
    <row r="180" spans="1:5" s="4" customFormat="1" ht="18" x14ac:dyDescent="0.35">
      <c r="A180" s="3" t="s">
        <v>261</v>
      </c>
      <c r="B180" s="3">
        <v>25300</v>
      </c>
      <c r="C180" s="3" t="str">
        <f>_xlfn.XLOOKUP(GCAFacultyAssignments[[#This Row],[Primary Research Org '#]],OrgNumbers[Oracle Org Number],OrgNumbers[Research Org],"Lookup Error",0)</f>
        <v>Astronomy &amp; Astrophysics</v>
      </c>
      <c r="D180" s="3" t="s">
        <v>58</v>
      </c>
      <c r="E180" s="28" t="str" cm="1">
        <f t="array" ref="E180">getemails(GCAFacultyAssignments[[#This Row],[GCA]])</f>
        <v>bbinkley@uchicago.edu</v>
      </c>
    </row>
    <row r="181" spans="1:5" s="4" customFormat="1" ht="18" x14ac:dyDescent="0.35">
      <c r="A181" s="3" t="s">
        <v>262</v>
      </c>
      <c r="B181" s="3"/>
      <c r="C181" s="3" t="s">
        <v>51</v>
      </c>
      <c r="D181" s="14" t="s">
        <v>15</v>
      </c>
      <c r="E181" s="28" t="str" cm="1">
        <f t="array" ref="E181">getemails(GCAFacultyAssignments[[#This Row],[GCA]])</f>
        <v>kuhter@uchicago.edu</v>
      </c>
    </row>
    <row r="182" spans="1:5" s="4" customFormat="1" ht="18" x14ac:dyDescent="0.35">
      <c r="A182" s="3" t="s">
        <v>263</v>
      </c>
      <c r="B182" s="3"/>
      <c r="C182" s="3" t="s">
        <v>94</v>
      </c>
      <c r="D182" s="16" t="s">
        <v>95</v>
      </c>
      <c r="E182" s="28" t="str" cm="1">
        <f t="array" ref="E182">getemails(GCAFacultyAssignments[[#This Row],[GCA]])</f>
        <v>gsalazar10@uchicago.edu</v>
      </c>
    </row>
    <row r="183" spans="1:5" s="4" customFormat="1" ht="18" x14ac:dyDescent="0.35">
      <c r="A183" s="3" t="s">
        <v>264</v>
      </c>
      <c r="B183" s="3"/>
      <c r="C183" s="3" t="s">
        <v>35</v>
      </c>
      <c r="D183" s="3" t="s">
        <v>104</v>
      </c>
      <c r="E183" s="28" t="str" cm="1">
        <f t="array" ref="E183">getemails(GCAFacultyAssignments[[#This Row],[GCA]])</f>
        <v>rlefkakis@uchicago.edu</v>
      </c>
    </row>
    <row r="184" spans="1:5" s="4" customFormat="1" ht="18" x14ac:dyDescent="0.35">
      <c r="A184" s="3" t="s">
        <v>265</v>
      </c>
      <c r="B184" s="3"/>
      <c r="C184" s="3" t="s">
        <v>38</v>
      </c>
      <c r="D184" s="3" t="s">
        <v>163</v>
      </c>
      <c r="E184" s="28" t="str" cm="1">
        <f t="array" ref="E184">getemails(GCAFacultyAssignments[[#This Row],[GCA]])</f>
        <v>lmarcini@uchicago.edu</v>
      </c>
    </row>
    <row r="185" spans="1:5" s="4" customFormat="1" ht="18" x14ac:dyDescent="0.35">
      <c r="A185" s="3" t="s">
        <v>266</v>
      </c>
      <c r="B185" s="3"/>
      <c r="C185" s="3" t="s">
        <v>87</v>
      </c>
      <c r="D185" s="13" t="s">
        <v>88</v>
      </c>
      <c r="E185" s="28" t="str" cm="1">
        <f t="array" ref="E185">getemails(GCAFacultyAssignments[[#This Row],[GCA]])</f>
        <v>burnetal@uchicago.edu</v>
      </c>
    </row>
    <row r="186" spans="1:5" s="4" customFormat="1" ht="18" x14ac:dyDescent="0.35">
      <c r="A186" s="3" t="s">
        <v>267</v>
      </c>
      <c r="B186" s="3"/>
      <c r="C186" s="3" t="s">
        <v>14</v>
      </c>
      <c r="D186" s="3" t="s">
        <v>268</v>
      </c>
      <c r="E186" s="32" t="s">
        <v>269</v>
      </c>
    </row>
    <row r="187" spans="1:5" s="4" customFormat="1" ht="18" x14ac:dyDescent="0.35">
      <c r="A187" s="3" t="s">
        <v>270</v>
      </c>
      <c r="B187" s="3"/>
      <c r="C187" s="3" t="s">
        <v>87</v>
      </c>
      <c r="D187" s="13" t="s">
        <v>88</v>
      </c>
      <c r="E187" s="28" t="str" cm="1">
        <f t="array" ref="E187">getemails(GCAFacultyAssignments[[#This Row],[GCA]])</f>
        <v>burnetal@uchicago.edu</v>
      </c>
    </row>
    <row r="188" spans="1:5" s="4" customFormat="1" ht="18" x14ac:dyDescent="0.35">
      <c r="A188" s="3" t="s">
        <v>271</v>
      </c>
      <c r="B188" s="3"/>
      <c r="C188" s="3" t="s">
        <v>87</v>
      </c>
      <c r="D188" s="3" t="s">
        <v>9</v>
      </c>
      <c r="E188" s="28" t="str" cm="1">
        <f t="array" ref="E188">getemails(GCAFacultyAssignments[[#This Row],[GCA]])</f>
        <v>thagerma@uchicago.edu</v>
      </c>
    </row>
    <row r="189" spans="1:5" s="4" customFormat="1" ht="18" x14ac:dyDescent="0.35">
      <c r="A189" s="3" t="s">
        <v>272</v>
      </c>
      <c r="B189" s="3"/>
      <c r="C189" s="3" t="s">
        <v>94</v>
      </c>
      <c r="D189" s="3" t="s">
        <v>273</v>
      </c>
      <c r="E189" s="28" t="str" cm="1">
        <f t="array" ref="E189">getemails(GCAFacultyAssignments[[#This Row],[GCA]])</f>
        <v>gsalazar10@uchicago.edu</v>
      </c>
    </row>
    <row r="190" spans="1:5" s="4" customFormat="1" ht="18" x14ac:dyDescent="0.35">
      <c r="A190" s="3" t="s">
        <v>274</v>
      </c>
      <c r="B190" s="3"/>
      <c r="C190" s="3" t="s">
        <v>108</v>
      </c>
      <c r="D190" s="3" t="s">
        <v>109</v>
      </c>
      <c r="E190" s="28" t="str" cm="1">
        <f t="array" ref="E190">getemails(GCAFacultyAssignments[[#This Row],[GCA]])</f>
        <v>kmwing@uchicago.edu</v>
      </c>
    </row>
    <row r="191" spans="1:5" s="4" customFormat="1" ht="18" x14ac:dyDescent="0.35">
      <c r="A191" s="3" t="s">
        <v>275</v>
      </c>
      <c r="B191" s="3"/>
      <c r="C191" s="3" t="s">
        <v>94</v>
      </c>
      <c r="D191" s="3" t="s">
        <v>95</v>
      </c>
      <c r="E191" s="28" t="str" cm="1">
        <f t="array" ref="E191">getemails(GCAFacultyAssignments[[#This Row],[GCA]])</f>
        <v>gsalazar10@uchicago.edu</v>
      </c>
    </row>
    <row r="192" spans="1:5" s="4" customFormat="1" ht="18" x14ac:dyDescent="0.35">
      <c r="A192" s="3" t="s">
        <v>276</v>
      </c>
      <c r="B192" s="3"/>
      <c r="C192" s="3" t="s">
        <v>17</v>
      </c>
      <c r="D192" s="16" t="s">
        <v>31</v>
      </c>
      <c r="E192" s="28" t="str" cm="1">
        <f t="array" ref="E192">getemails(GCAFacultyAssignments[[#This Row],[GCA]])</f>
        <v>yachira@uchicago.edu; rhbostick@uchicago.edu</v>
      </c>
    </row>
    <row r="193" spans="1:5" s="4" customFormat="1" ht="18" x14ac:dyDescent="0.35">
      <c r="A193" s="3" t="s">
        <v>277</v>
      </c>
      <c r="B193" s="3"/>
      <c r="C193" s="3" t="s">
        <v>26</v>
      </c>
      <c r="D193" s="3" t="s">
        <v>278</v>
      </c>
      <c r="E193" s="28" t="str" cm="1">
        <f t="array" ref="E193">getemails(GCAFacultyAssignments[[#This Row],[GCA]])</f>
        <v xml:space="preserve">dvaladez@uchicago.edu </v>
      </c>
    </row>
    <row r="194" spans="1:5" s="4" customFormat="1" ht="18" x14ac:dyDescent="0.35">
      <c r="A194" s="3" t="s">
        <v>279</v>
      </c>
      <c r="B194" s="3"/>
      <c r="C194" s="3" t="s">
        <v>17</v>
      </c>
      <c r="D194" s="16" t="s">
        <v>22</v>
      </c>
      <c r="E194" s="28" t="str" cm="1">
        <f t="array" ref="E194">getemails(GCAFacultyAssignments[[#This Row],[GCA]])</f>
        <v>hmurphy1@uchicago.edu</v>
      </c>
    </row>
    <row r="195" spans="1:5" s="4" customFormat="1" ht="18" x14ac:dyDescent="0.35">
      <c r="A195" s="3" t="s">
        <v>280</v>
      </c>
      <c r="B195" s="3"/>
      <c r="C195" s="3" t="s">
        <v>14</v>
      </c>
      <c r="D195" s="3" t="s">
        <v>120</v>
      </c>
      <c r="E195" s="28" t="str" cm="1">
        <f t="array" ref="E195">getemails(GCAFacultyAssignments[[#This Row],[GCA]])</f>
        <v>ninaliu@uchicago.edu</v>
      </c>
    </row>
    <row r="196" spans="1:5" s="4" customFormat="1" ht="18" x14ac:dyDescent="0.35">
      <c r="A196" s="3" t="s">
        <v>281</v>
      </c>
      <c r="B196" s="3"/>
      <c r="C196" s="3" t="s">
        <v>108</v>
      </c>
      <c r="D196" s="3" t="s">
        <v>109</v>
      </c>
      <c r="E196" s="28" t="str" cm="1">
        <f t="array" ref="E196">getemails(GCAFacultyAssignments[[#This Row],[GCA]])</f>
        <v>kmwing@uchicago.edu</v>
      </c>
    </row>
    <row r="197" spans="1:5" s="4" customFormat="1" ht="18" x14ac:dyDescent="0.35">
      <c r="A197" s="3" t="s">
        <v>282</v>
      </c>
      <c r="B197" s="3"/>
      <c r="C197" s="3" t="s">
        <v>87</v>
      </c>
      <c r="D197" s="3" t="s">
        <v>283</v>
      </c>
      <c r="E197" s="28" t="str" cm="1">
        <f t="array" ref="E197">getemails(GCAFacultyAssignments[[#This Row],[GCA]])</f>
        <v>gmokry@uchicago.edu</v>
      </c>
    </row>
    <row r="198" spans="1:5" s="4" customFormat="1" ht="18" x14ac:dyDescent="0.35">
      <c r="A198" s="3" t="s">
        <v>284</v>
      </c>
      <c r="B198" s="3"/>
      <c r="C198" s="3" t="s">
        <v>208</v>
      </c>
      <c r="D198" s="3" t="s">
        <v>109</v>
      </c>
      <c r="E198" s="28" t="str" cm="1">
        <f t="array" ref="E198">getemails(GCAFacultyAssignments[[#This Row],[GCA]])</f>
        <v>kmwing@uchicago.edu</v>
      </c>
    </row>
    <row r="199" spans="1:5" s="4" customFormat="1" ht="18" x14ac:dyDescent="0.35">
      <c r="A199" s="3" t="s">
        <v>285</v>
      </c>
      <c r="B199" s="3"/>
      <c r="C199" s="3" t="s">
        <v>26</v>
      </c>
      <c r="D199" s="15" t="s">
        <v>78</v>
      </c>
      <c r="E199" s="28" t="str" cm="1">
        <f t="array" ref="E199">getemails(GCAFacultyAssignments[[#This Row],[GCA]])</f>
        <v>ajonesluckey@uchicago.edu</v>
      </c>
    </row>
    <row r="200" spans="1:5" s="4" customFormat="1" ht="18" x14ac:dyDescent="0.35">
      <c r="A200" s="3" t="s">
        <v>286</v>
      </c>
      <c r="B200" s="3"/>
      <c r="C200" s="3" t="s">
        <v>26</v>
      </c>
      <c r="D200" s="3" t="s">
        <v>43</v>
      </c>
      <c r="E200" s="28" t="str" cm="1">
        <f t="array" ref="E200">getemails(GCAFacultyAssignments[[#This Row],[GCA]])</f>
        <v>smith168@uchicago.edu</v>
      </c>
    </row>
    <row r="201" spans="1:5" s="4" customFormat="1" ht="18" x14ac:dyDescent="0.35">
      <c r="A201" s="3" t="s">
        <v>287</v>
      </c>
      <c r="B201" s="3"/>
      <c r="C201" s="3" t="s">
        <v>17</v>
      </c>
      <c r="D201" s="16" t="s">
        <v>95</v>
      </c>
      <c r="E201" s="28" t="str" cm="1">
        <f t="array" ref="E201">getemails(GCAFacultyAssignments[[#This Row],[GCA]])</f>
        <v>gsalazar10@uchicago.edu</v>
      </c>
    </row>
    <row r="202" spans="1:5" s="4" customFormat="1" ht="18" x14ac:dyDescent="0.35">
      <c r="A202" s="3" t="s">
        <v>288</v>
      </c>
      <c r="B202" s="3"/>
      <c r="C202" s="3" t="s">
        <v>17</v>
      </c>
      <c r="D202" s="3" t="s">
        <v>31</v>
      </c>
      <c r="E202" s="29" t="str" cm="1">
        <f t="array" ref="E202">getemails(GCAFacultyAssignments[[#This Row],[GCA]])</f>
        <v>yachira@uchicago.edu; rhbostick@uchicago.edu</v>
      </c>
    </row>
    <row r="203" spans="1:5" s="4" customFormat="1" ht="18" x14ac:dyDescent="0.35">
      <c r="A203" s="3" t="s">
        <v>289</v>
      </c>
      <c r="B203" s="3">
        <v>25330</v>
      </c>
      <c r="C203" s="3" t="str">
        <f>_xlfn.XLOOKUP(GCAFacultyAssignments[[#This Row],[Primary Research Org '#]],OrgNumbers[Oracle Org Number],OrgNumbers[Research Org],"Lookup Error",0)</f>
        <v>Geophysical Sciences</v>
      </c>
      <c r="D203" s="3" t="s">
        <v>45</v>
      </c>
      <c r="E203" s="28" t="str" cm="1">
        <f t="array" ref="E203">getemails(GCAFacultyAssignments[[#This Row],[GCA]])</f>
        <v>bkral@uchicago.edu</v>
      </c>
    </row>
    <row r="204" spans="1:5" s="4" customFormat="1" ht="18" x14ac:dyDescent="0.35">
      <c r="A204" s="3" t="s">
        <v>290</v>
      </c>
      <c r="B204" s="3"/>
      <c r="C204" s="3" t="s">
        <v>26</v>
      </c>
      <c r="D204" s="15" t="s">
        <v>78</v>
      </c>
      <c r="E204" s="28" t="str" cm="1">
        <f t="array" ref="E204">getemails(GCAFacultyAssignments[[#This Row],[GCA]])</f>
        <v>ajonesluckey@uchicago.edu</v>
      </c>
    </row>
    <row r="205" spans="1:5" s="4" customFormat="1" ht="18" x14ac:dyDescent="0.35">
      <c r="A205" s="3" t="s">
        <v>291</v>
      </c>
      <c r="B205" s="3"/>
      <c r="C205" s="3" t="s">
        <v>35</v>
      </c>
      <c r="D205" s="3" t="s">
        <v>104</v>
      </c>
      <c r="E205" s="28" t="str" cm="1">
        <f t="array" ref="E205">getemails(GCAFacultyAssignments[[#This Row],[GCA]])</f>
        <v>rlefkakis@uchicago.edu</v>
      </c>
    </row>
    <row r="206" spans="1:5" s="4" customFormat="1" ht="18" x14ac:dyDescent="0.35">
      <c r="A206" s="3" t="s">
        <v>292</v>
      </c>
      <c r="B206" s="3"/>
      <c r="C206" s="3" t="s">
        <v>47</v>
      </c>
      <c r="D206" s="3" t="s">
        <v>115</v>
      </c>
      <c r="E206" s="28" t="str" cm="1">
        <f t="array" ref="E206">getemails(GCAFacultyAssignments[[#This Row],[GCA]])</f>
        <v>mtfortner@uchicago.edu</v>
      </c>
    </row>
    <row r="207" spans="1:5" s="4" customFormat="1" ht="18" x14ac:dyDescent="0.35">
      <c r="A207" s="3" t="s">
        <v>293</v>
      </c>
      <c r="B207" s="3"/>
      <c r="C207" s="3" t="s">
        <v>35</v>
      </c>
      <c r="D207" s="3" t="s">
        <v>104</v>
      </c>
      <c r="E207" s="28" t="str" cm="1">
        <f t="array" ref="E207">getemails(GCAFacultyAssignments[[#This Row],[GCA]])</f>
        <v>rlefkakis@uchicago.edu</v>
      </c>
    </row>
    <row r="208" spans="1:5" s="4" customFormat="1" ht="18" x14ac:dyDescent="0.35">
      <c r="A208" s="3" t="s">
        <v>294</v>
      </c>
      <c r="B208" s="3"/>
      <c r="C208" s="3" t="s">
        <v>35</v>
      </c>
      <c r="D208" s="3" t="s">
        <v>58</v>
      </c>
      <c r="E208" s="28" t="str" cm="1">
        <f t="array" ref="E208">getemails(GCAFacultyAssignments[[#This Row],[GCA]])</f>
        <v>bbinkley@uchicago.edu</v>
      </c>
    </row>
    <row r="209" spans="1:5" s="4" customFormat="1" ht="18" x14ac:dyDescent="0.35">
      <c r="A209" s="3" t="s">
        <v>295</v>
      </c>
      <c r="B209" s="3"/>
      <c r="C209" s="3" t="s">
        <v>38</v>
      </c>
      <c r="D209" s="3" t="s">
        <v>163</v>
      </c>
      <c r="E209" s="28" t="str" cm="1">
        <f t="array" ref="E209">getemails(GCAFacultyAssignments[[#This Row],[GCA]])</f>
        <v>lmarcini@uchicago.edu</v>
      </c>
    </row>
    <row r="210" spans="1:5" s="4" customFormat="1" ht="18" x14ac:dyDescent="0.35">
      <c r="A210" s="3" t="s">
        <v>296</v>
      </c>
      <c r="B210" s="3"/>
      <c r="C210" s="3" t="s">
        <v>35</v>
      </c>
      <c r="D210" s="3" t="s">
        <v>104</v>
      </c>
      <c r="E210" s="28" t="str" cm="1">
        <f t="array" ref="E210">getemails(GCAFacultyAssignments[[#This Row],[GCA]])</f>
        <v>rlefkakis@uchicago.edu</v>
      </c>
    </row>
    <row r="211" spans="1:5" s="4" customFormat="1" ht="18" x14ac:dyDescent="0.35">
      <c r="A211" s="3" t="s">
        <v>297</v>
      </c>
      <c r="B211" s="3"/>
      <c r="C211" s="3" t="s">
        <v>51</v>
      </c>
      <c r="D211" s="3" t="s">
        <v>163</v>
      </c>
      <c r="E211" s="28" t="str" cm="1">
        <f t="array" ref="E211">getemails(GCAFacultyAssignments[[#This Row],[GCA]])</f>
        <v>lmarcini@uchicago.edu</v>
      </c>
    </row>
    <row r="212" spans="1:5" s="4" customFormat="1" ht="18" x14ac:dyDescent="0.35">
      <c r="A212" s="3" t="s">
        <v>298</v>
      </c>
      <c r="B212" s="3"/>
      <c r="C212" s="3" t="s">
        <v>17</v>
      </c>
      <c r="D212" s="14" t="s">
        <v>84</v>
      </c>
      <c r="E212" s="28" t="str" cm="1">
        <f t="array" ref="E212">getemails(GCAFacultyAssignments[[#This Row],[GCA]])</f>
        <v xml:space="preserve">jpbernst@uchicago.edu </v>
      </c>
    </row>
    <row r="213" spans="1:5" s="4" customFormat="1" ht="18" x14ac:dyDescent="0.35">
      <c r="A213" s="3" t="s">
        <v>299</v>
      </c>
      <c r="B213" s="3">
        <v>25300</v>
      </c>
      <c r="C213" s="3" t="str">
        <f>_xlfn.XLOOKUP(GCAFacultyAssignments[[#This Row],[Primary Research Org '#]],OrgNumbers[Oracle Org Number],OrgNumbers[Research Org],"Lookup Error",0)</f>
        <v>Astronomy &amp; Astrophysics</v>
      </c>
      <c r="D213" s="3" t="s">
        <v>63</v>
      </c>
      <c r="E213" s="28" t="str" cm="1">
        <f t="array" ref="E213">getemails(GCAFacultyAssignments[[#This Row],[GCA]])</f>
        <v>astimmel@uchicago.edu</v>
      </c>
    </row>
    <row r="214" spans="1:5" s="4" customFormat="1" ht="18" x14ac:dyDescent="0.35">
      <c r="A214" s="3" t="s">
        <v>300</v>
      </c>
      <c r="B214" s="3"/>
      <c r="C214" s="3" t="s">
        <v>17</v>
      </c>
      <c r="D214" s="15" t="s">
        <v>78</v>
      </c>
      <c r="E214" s="28" t="str" cm="1">
        <f t="array" ref="E214">getemails(GCAFacultyAssignments[[#This Row],[GCA]])</f>
        <v>ajonesluckey@uchicago.edu</v>
      </c>
    </row>
    <row r="215" spans="1:5" s="4" customFormat="1" ht="18" x14ac:dyDescent="0.35">
      <c r="A215" s="3" t="s">
        <v>301</v>
      </c>
      <c r="B215" s="3"/>
      <c r="C215" s="3" t="s">
        <v>208</v>
      </c>
      <c r="D215" s="3" t="s">
        <v>109</v>
      </c>
      <c r="E215" s="28" t="str" cm="1">
        <f t="array" ref="E215">getemails(GCAFacultyAssignments[[#This Row],[GCA]])</f>
        <v>kmwing@uchicago.edu</v>
      </c>
    </row>
    <row r="216" spans="1:5" s="4" customFormat="1" ht="18" x14ac:dyDescent="0.35">
      <c r="A216" s="3" t="s">
        <v>302</v>
      </c>
      <c r="B216" s="3">
        <v>25300</v>
      </c>
      <c r="C216" s="3" t="str">
        <f>_xlfn.XLOOKUP(GCAFacultyAssignments[[#This Row],[Primary Research Org '#]],OrgNumbers[Oracle Org Number],OrgNumbers[Research Org],"Lookup Error",0)</f>
        <v>Astronomy &amp; Astrophysics</v>
      </c>
      <c r="D216" s="3" t="s">
        <v>63</v>
      </c>
      <c r="E216" s="28" t="str" cm="1">
        <f t="array" ref="E216">getemails(GCAFacultyAssignments[[#This Row],[GCA]])</f>
        <v>astimmel@uchicago.edu</v>
      </c>
    </row>
    <row r="217" spans="1:5" s="4" customFormat="1" ht="18" x14ac:dyDescent="0.35">
      <c r="A217" s="3" t="s">
        <v>303</v>
      </c>
      <c r="B217" s="3"/>
      <c r="C217" s="3" t="s">
        <v>47</v>
      </c>
      <c r="D217" s="3" t="s">
        <v>61</v>
      </c>
      <c r="E217" s="28" t="str" cm="1">
        <f t="array" ref="E217">getemails(GCAFacultyAssignments[[#This Row],[GCA]])</f>
        <v>posborne@uchicago.edu</v>
      </c>
    </row>
    <row r="218" spans="1:5" s="4" customFormat="1" ht="18" x14ac:dyDescent="0.35">
      <c r="A218" s="3" t="s">
        <v>304</v>
      </c>
      <c r="B218" s="3"/>
      <c r="C218" s="3" t="s">
        <v>14</v>
      </c>
      <c r="D218" s="3" t="s">
        <v>126</v>
      </c>
      <c r="E218" s="28" t="str" cm="1">
        <f t="array" ref="E218">getemails(GCAFacultyAssignments[[#This Row],[GCA]])</f>
        <v>audrah1@uchicago.edu</v>
      </c>
    </row>
    <row r="219" spans="1:5" s="4" customFormat="1" ht="18" x14ac:dyDescent="0.35">
      <c r="A219" s="3" t="s">
        <v>305</v>
      </c>
      <c r="B219" s="3"/>
      <c r="C219" s="3" t="s">
        <v>38</v>
      </c>
      <c r="D219" s="3" t="s">
        <v>163</v>
      </c>
      <c r="E219" s="28" t="str" cm="1">
        <f t="array" ref="E219">getemails(GCAFacultyAssignments[[#This Row],[GCA]])</f>
        <v>lmarcini@uchicago.edu</v>
      </c>
    </row>
    <row r="220" spans="1:5" s="4" customFormat="1" ht="18" x14ac:dyDescent="0.35">
      <c r="A220" s="3" t="s">
        <v>306</v>
      </c>
      <c r="B220" s="3"/>
      <c r="C220" s="3" t="s">
        <v>26</v>
      </c>
      <c r="D220" s="3" t="s">
        <v>22</v>
      </c>
      <c r="E220" s="28" t="str" cm="1">
        <f t="array" ref="E220">getemails(GCAFacultyAssignments[[#This Row],[GCA]])</f>
        <v>hmurphy1@uchicago.edu</v>
      </c>
    </row>
    <row r="221" spans="1:5" s="4" customFormat="1" ht="18" x14ac:dyDescent="0.35">
      <c r="A221" s="3" t="s">
        <v>307</v>
      </c>
      <c r="B221" s="3">
        <v>25330</v>
      </c>
      <c r="C221" s="3" t="str">
        <f>_xlfn.XLOOKUP(GCAFacultyAssignments[[#This Row],[Primary Research Org '#]],OrgNumbers[Oracle Org Number],OrgNumbers[Research Org],"Lookup Error",0)</f>
        <v>Geophysical Sciences</v>
      </c>
      <c r="D221" s="3" t="s">
        <v>308</v>
      </c>
      <c r="E221" s="28" t="str" cm="1">
        <f t="array" ref="E221">getemails(GCAFacultyAssignments[[#This Row],[GCA]])</f>
        <v>bruxanne@uchicago.edu; ssantizo@uchicago.edu</v>
      </c>
    </row>
    <row r="222" spans="1:5" s="4" customFormat="1" ht="18" x14ac:dyDescent="0.35">
      <c r="A222" s="3" t="s">
        <v>309</v>
      </c>
      <c r="B222" s="3"/>
      <c r="C222" s="3" t="s">
        <v>26</v>
      </c>
      <c r="D222" s="3" t="s">
        <v>43</v>
      </c>
      <c r="E222" s="28" t="str" cm="1">
        <f t="array" ref="E222">getemails(GCAFacultyAssignments[[#This Row],[GCA]])</f>
        <v>smith168@uchicago.edu</v>
      </c>
    </row>
    <row r="223" spans="1:5" s="4" customFormat="1" ht="18" x14ac:dyDescent="0.35">
      <c r="A223" s="3" t="s">
        <v>310</v>
      </c>
      <c r="B223" s="3"/>
      <c r="C223" s="3" t="s">
        <v>87</v>
      </c>
      <c r="D223" s="3" t="s">
        <v>283</v>
      </c>
      <c r="E223" s="28" t="str" cm="1">
        <f t="array" ref="E223">getemails(GCAFacultyAssignments[[#This Row],[GCA]])</f>
        <v>gmokry@uchicago.edu</v>
      </c>
    </row>
    <row r="224" spans="1:5" s="4" customFormat="1" ht="18" x14ac:dyDescent="0.35">
      <c r="A224" s="3" t="s">
        <v>311</v>
      </c>
      <c r="B224" s="3"/>
      <c r="C224" s="3" t="s">
        <v>17</v>
      </c>
      <c r="D224" s="16" t="s">
        <v>31</v>
      </c>
      <c r="E224" s="28" t="str" cm="1">
        <f t="array" ref="E224">getemails(GCAFacultyAssignments[[#This Row],[GCA]])</f>
        <v>yachira@uchicago.edu; rhbostick@uchicago.edu</v>
      </c>
    </row>
    <row r="225" spans="1:5" s="4" customFormat="1" ht="18" x14ac:dyDescent="0.35">
      <c r="A225" s="3" t="s">
        <v>312</v>
      </c>
      <c r="B225" s="3"/>
      <c r="C225" s="3" t="s">
        <v>87</v>
      </c>
      <c r="D225" s="3" t="s">
        <v>9</v>
      </c>
      <c r="E225" s="28" t="str" cm="1">
        <f t="array" ref="E225">getemails(GCAFacultyAssignments[[#This Row],[GCA]])</f>
        <v>thagerma@uchicago.edu</v>
      </c>
    </row>
    <row r="226" spans="1:5" s="4" customFormat="1" ht="18" x14ac:dyDescent="0.35">
      <c r="A226" s="3" t="s">
        <v>313</v>
      </c>
      <c r="B226" s="3"/>
      <c r="C226" s="3" t="s">
        <v>108</v>
      </c>
      <c r="D226" s="3" t="s">
        <v>109</v>
      </c>
      <c r="E226" s="28" t="str" cm="1">
        <f t="array" ref="E226">getemails(GCAFacultyAssignments[[#This Row],[GCA]])</f>
        <v>kmwing@uchicago.edu</v>
      </c>
    </row>
    <row r="227" spans="1:5" s="4" customFormat="1" ht="18" x14ac:dyDescent="0.35">
      <c r="A227" s="3" t="s">
        <v>314</v>
      </c>
      <c r="B227" s="3"/>
      <c r="C227" s="3" t="s">
        <v>26</v>
      </c>
      <c r="D227" s="3" t="s">
        <v>31</v>
      </c>
      <c r="E227" s="28" t="str" cm="1">
        <f t="array" ref="E227">getemails(GCAFacultyAssignments[[#This Row],[GCA]])</f>
        <v>yachira@uchicago.edu; rhbostick@uchicago.edu</v>
      </c>
    </row>
    <row r="228" spans="1:5" s="4" customFormat="1" ht="18" x14ac:dyDescent="0.35">
      <c r="A228" s="3" t="s">
        <v>315</v>
      </c>
      <c r="B228" s="3">
        <v>25330</v>
      </c>
      <c r="C228" s="3" t="str">
        <f>_xlfn.XLOOKUP(GCAFacultyAssignments[[#This Row],[Primary Research Org '#]],OrgNumbers[Oracle Org Number],OrgNumbers[Research Org],"Lookup Error",0)</f>
        <v>Geophysical Sciences</v>
      </c>
      <c r="D228" s="3" t="s">
        <v>45</v>
      </c>
      <c r="E228" s="28" t="str" cm="1">
        <f t="array" ref="E228">getemails(GCAFacultyAssignments[[#This Row],[GCA]])</f>
        <v>bkral@uchicago.edu</v>
      </c>
    </row>
    <row r="229" spans="1:5" s="4" customFormat="1" ht="18" x14ac:dyDescent="0.35">
      <c r="A229" s="3" t="s">
        <v>316</v>
      </c>
      <c r="B229" s="3"/>
      <c r="C229" s="3" t="s">
        <v>108</v>
      </c>
      <c r="D229" s="3" t="s">
        <v>109</v>
      </c>
      <c r="E229" s="28" t="str" cm="1">
        <f t="array" ref="E229">getemails(GCAFacultyAssignments[[#This Row],[GCA]])</f>
        <v>kmwing@uchicago.edu</v>
      </c>
    </row>
    <row r="230" spans="1:5" s="4" customFormat="1" ht="18" x14ac:dyDescent="0.35">
      <c r="A230" s="3" t="s">
        <v>317</v>
      </c>
      <c r="B230" s="3"/>
      <c r="C230" s="3" t="s">
        <v>35</v>
      </c>
      <c r="D230" s="3" t="s">
        <v>104</v>
      </c>
      <c r="E230" s="28" t="str" cm="1">
        <f t="array" ref="E230">getemails(GCAFacultyAssignments[[#This Row],[GCA]])</f>
        <v>rlefkakis@uchicago.edu</v>
      </c>
    </row>
    <row r="231" spans="1:5" s="4" customFormat="1" ht="18" x14ac:dyDescent="0.35">
      <c r="A231" s="3" t="s">
        <v>318</v>
      </c>
      <c r="B231" s="3"/>
      <c r="C231" s="3" t="s">
        <v>259</v>
      </c>
      <c r="D231" s="3" t="s">
        <v>61</v>
      </c>
      <c r="E231" s="28" t="str" cm="1">
        <f t="array" ref="E231">getemails(GCAFacultyAssignments[[#This Row],[GCA]])</f>
        <v>posborne@uchicago.edu</v>
      </c>
    </row>
    <row r="232" spans="1:5" s="4" customFormat="1" ht="18" x14ac:dyDescent="0.35">
      <c r="A232" s="3" t="s">
        <v>319</v>
      </c>
      <c r="B232" s="3"/>
      <c r="C232" s="3" t="s">
        <v>320</v>
      </c>
      <c r="D232" s="16" t="s">
        <v>109</v>
      </c>
      <c r="E232" s="28" t="str" cm="1">
        <f t="array" ref="E232">getemails(GCAFacultyAssignments[[#This Row],[GCA]])</f>
        <v>kmwing@uchicago.edu</v>
      </c>
    </row>
    <row r="233" spans="1:5" s="4" customFormat="1" ht="18" x14ac:dyDescent="0.35">
      <c r="A233" s="3" t="s">
        <v>321</v>
      </c>
      <c r="B233" s="3"/>
      <c r="C233" s="3" t="s">
        <v>35</v>
      </c>
      <c r="D233" s="3" t="s">
        <v>104</v>
      </c>
      <c r="E233" s="28" t="str" cm="1">
        <f t="array" ref="E233">getemails(GCAFacultyAssignments[[#This Row],[GCA]])</f>
        <v>rlefkakis@uchicago.edu</v>
      </c>
    </row>
    <row r="234" spans="1:5" s="4" customFormat="1" ht="18" x14ac:dyDescent="0.35">
      <c r="A234" s="3" t="s">
        <v>322</v>
      </c>
      <c r="B234" s="3"/>
      <c r="C234" s="3" t="s">
        <v>17</v>
      </c>
      <c r="D234" s="3" t="s">
        <v>95</v>
      </c>
      <c r="E234" s="28" t="str" cm="1">
        <f t="array" ref="E234">getemails(GCAFacultyAssignments[[#This Row],[GCA]])</f>
        <v>gsalazar10@uchicago.edu</v>
      </c>
    </row>
    <row r="235" spans="1:5" s="4" customFormat="1" ht="18" x14ac:dyDescent="0.35">
      <c r="A235" s="3" t="s">
        <v>323</v>
      </c>
      <c r="B235" s="3">
        <v>25300</v>
      </c>
      <c r="C235" s="3" t="str">
        <f>_xlfn.XLOOKUP(GCAFacultyAssignments[[#This Row],[Primary Research Org '#]],OrgNumbers[Oracle Org Number],OrgNumbers[Research Org],"Lookup Error",0)</f>
        <v>Astronomy &amp; Astrophysics</v>
      </c>
      <c r="D235" s="3" t="s">
        <v>67</v>
      </c>
      <c r="E235" s="28" t="str" cm="1">
        <f t="array" ref="E235">getemails(GCAFacultyAssignments[[#This Row],[GCA]])</f>
        <v>ssantizo@uchicago.edu</v>
      </c>
    </row>
    <row r="236" spans="1:5" s="4" customFormat="1" ht="18" x14ac:dyDescent="0.35">
      <c r="A236" s="3" t="s">
        <v>324</v>
      </c>
      <c r="B236" s="3"/>
      <c r="C236" s="3" t="s">
        <v>35</v>
      </c>
      <c r="D236" s="3" t="s">
        <v>36</v>
      </c>
      <c r="E236" s="28" t="str" cm="1">
        <f t="array" ref="E236">getemails(GCAFacultyAssignments[[#This Row],[GCA]])</f>
        <v>lmarcini@uchicago.edu</v>
      </c>
    </row>
    <row r="237" spans="1:5" s="4" customFormat="1" ht="18" x14ac:dyDescent="0.35">
      <c r="A237" s="3" t="s">
        <v>325</v>
      </c>
      <c r="B237" s="3">
        <v>25530</v>
      </c>
      <c r="C237" s="3" t="str">
        <f>_xlfn.XLOOKUP(GCAFacultyAssignments[[#This Row],[Primary Research Org '#]],OrgNumbers[Oracle Org Number],OrgNumbers[Research Org],"Lookup Error",0)</f>
        <v>Kavli Institute for Cosmological Physics (KICP)</v>
      </c>
      <c r="D237" s="3" t="s">
        <v>24</v>
      </c>
      <c r="E237" s="28" t="str" cm="1">
        <f t="array" ref="E237">getemails(GCAFacultyAssignments[[#This Row],[GCA]])</f>
        <v>irem@uchicago.edu</v>
      </c>
    </row>
    <row r="238" spans="1:5" s="4" customFormat="1" ht="18" x14ac:dyDescent="0.35">
      <c r="A238" s="3" t="s">
        <v>326</v>
      </c>
      <c r="B238" s="3">
        <v>25300</v>
      </c>
      <c r="C238" s="3" t="str">
        <f>_xlfn.XLOOKUP(GCAFacultyAssignments[[#This Row],[Primary Research Org '#]],OrgNumbers[Oracle Org Number],OrgNumbers[Research Org],"Lookup Error",0)</f>
        <v>Astronomy &amp; Astrophysics</v>
      </c>
      <c r="D238" s="3" t="s">
        <v>63</v>
      </c>
      <c r="E238" s="28" t="str" cm="1">
        <f t="array" ref="E238">getemails(GCAFacultyAssignments[[#This Row],[GCA]])</f>
        <v>astimmel@uchicago.edu</v>
      </c>
    </row>
    <row r="239" spans="1:5" s="4" customFormat="1" ht="18" x14ac:dyDescent="0.35">
      <c r="A239" s="3" t="s">
        <v>327</v>
      </c>
      <c r="B239" s="3"/>
      <c r="C239" s="3" t="s">
        <v>26</v>
      </c>
      <c r="D239" s="3" t="s">
        <v>43</v>
      </c>
      <c r="E239" s="28" t="str" cm="1">
        <f t="array" ref="E239">getemails(GCAFacultyAssignments[[#This Row],[GCA]])</f>
        <v>smith168@uchicago.edu</v>
      </c>
    </row>
    <row r="240" spans="1:5" s="4" customFormat="1" ht="18" x14ac:dyDescent="0.35">
      <c r="A240" s="3" t="s">
        <v>328</v>
      </c>
      <c r="B240" s="3"/>
      <c r="C240" s="3" t="s">
        <v>47</v>
      </c>
      <c r="D240" s="3" t="s">
        <v>61</v>
      </c>
      <c r="E240" s="28" t="str" cm="1">
        <f t="array" ref="E240">getemails(GCAFacultyAssignments[[#This Row],[GCA]])</f>
        <v>posborne@uchicago.edu</v>
      </c>
    </row>
    <row r="241" spans="1:5" s="4" customFormat="1" ht="18" x14ac:dyDescent="0.35">
      <c r="A241" s="3" t="s">
        <v>329</v>
      </c>
      <c r="B241" s="3"/>
      <c r="C241" s="3" t="s">
        <v>51</v>
      </c>
      <c r="D241" s="3" t="s">
        <v>126</v>
      </c>
      <c r="E241" s="28" t="str" cm="1">
        <f t="array" ref="E241">getemails(GCAFacultyAssignments[[#This Row],[GCA]])</f>
        <v>audrah1@uchicago.edu</v>
      </c>
    </row>
    <row r="242" spans="1:5" s="4" customFormat="1" ht="18" x14ac:dyDescent="0.35">
      <c r="A242" s="3" t="s">
        <v>330</v>
      </c>
      <c r="B242" s="3">
        <v>25330</v>
      </c>
      <c r="C242" s="3" t="str">
        <f>_xlfn.XLOOKUP(GCAFacultyAssignments[[#This Row],[Primary Research Org '#]],OrgNumbers[Oracle Org Number],OrgNumbers[Research Org],"Lookup Error",0)</f>
        <v>Geophysical Sciences</v>
      </c>
      <c r="D242" s="3" t="s">
        <v>45</v>
      </c>
      <c r="E242" s="28" t="str" cm="1">
        <f t="array" ref="E242">getemails(GCAFacultyAssignments[[#This Row],[GCA]])</f>
        <v>bkral@uchicago.edu</v>
      </c>
    </row>
    <row r="243" spans="1:5" s="4" customFormat="1" ht="18" x14ac:dyDescent="0.35">
      <c r="A243" s="3" t="s">
        <v>331</v>
      </c>
      <c r="B243" s="3"/>
      <c r="C243" s="3" t="s">
        <v>26</v>
      </c>
      <c r="D243" s="3" t="s">
        <v>95</v>
      </c>
      <c r="E243" s="28" t="str" cm="1">
        <f t="array" ref="E243">getemails(GCAFacultyAssignments[[#This Row],[GCA]])</f>
        <v>gsalazar10@uchicago.edu</v>
      </c>
    </row>
    <row r="244" spans="1:5" s="4" customFormat="1" ht="18" x14ac:dyDescent="0.35">
      <c r="A244" s="3" t="s">
        <v>332</v>
      </c>
      <c r="B244" s="3"/>
      <c r="C244" s="3" t="s">
        <v>47</v>
      </c>
      <c r="D244" s="3" t="s">
        <v>61</v>
      </c>
      <c r="E244" s="28" t="str" cm="1">
        <f t="array" ref="E244">getemails(GCAFacultyAssignments[[#This Row],[GCA]])</f>
        <v>posborne@uchicago.edu</v>
      </c>
    </row>
    <row r="245" spans="1:5" s="4" customFormat="1" ht="18" x14ac:dyDescent="0.35">
      <c r="A245" s="3" t="s">
        <v>333</v>
      </c>
      <c r="B245" s="3"/>
      <c r="C245" s="3" t="s">
        <v>38</v>
      </c>
      <c r="D245" s="3" t="s">
        <v>163</v>
      </c>
      <c r="E245" s="28" t="str" cm="1">
        <f t="array" ref="E245">getemails(GCAFacultyAssignments[[#This Row],[GCA]])</f>
        <v>lmarcini@uchicago.edu</v>
      </c>
    </row>
    <row r="246" spans="1:5" s="4" customFormat="1" ht="18" x14ac:dyDescent="0.35">
      <c r="A246" s="3" t="s">
        <v>334</v>
      </c>
      <c r="B246" s="3"/>
      <c r="C246" s="3" t="s">
        <v>26</v>
      </c>
      <c r="D246" s="16" t="s">
        <v>22</v>
      </c>
      <c r="E246" s="28" t="str" cm="1">
        <f t="array" ref="E246">getemails(GCAFacultyAssignments[[#This Row],[GCA]])</f>
        <v>hmurphy1@uchicago.edu</v>
      </c>
    </row>
    <row r="247" spans="1:5" s="4" customFormat="1" ht="18" x14ac:dyDescent="0.35">
      <c r="A247" s="3" t="s">
        <v>335</v>
      </c>
      <c r="B247" s="3">
        <v>25300</v>
      </c>
      <c r="C247" s="3" t="str">
        <f>_xlfn.XLOOKUP(GCAFacultyAssignments[[#This Row],[Primary Research Org '#]],OrgNumbers[Oracle Org Number],OrgNumbers[Research Org],"Lookup Error",0)</f>
        <v>Astronomy &amp; Astrophysics</v>
      </c>
      <c r="D247" s="3" t="s">
        <v>58</v>
      </c>
      <c r="E247" s="28" t="str" cm="1">
        <f t="array" ref="E247">getemails(GCAFacultyAssignments[[#This Row],[GCA]])</f>
        <v>bbinkley@uchicago.edu</v>
      </c>
    </row>
    <row r="248" spans="1:5" s="4" customFormat="1" ht="18" x14ac:dyDescent="0.35">
      <c r="A248" s="3" t="s">
        <v>336</v>
      </c>
      <c r="B248" s="3">
        <v>25300</v>
      </c>
      <c r="C248" s="3" t="str">
        <f>_xlfn.XLOOKUP(GCAFacultyAssignments[[#This Row],[Primary Research Org '#]],OrgNumbers[Oracle Org Number],OrgNumbers[Research Org],"Lookup Error",0)</f>
        <v>Astronomy &amp; Astrophysics</v>
      </c>
      <c r="D248" s="3" t="s">
        <v>45</v>
      </c>
      <c r="E248" s="28" t="str" cm="1">
        <f t="array" ref="E248">getemails(GCAFacultyAssignments[[#This Row],[GCA]])</f>
        <v>bkral@uchicago.edu</v>
      </c>
    </row>
    <row r="249" spans="1:5" s="4" customFormat="1" ht="18" x14ac:dyDescent="0.35">
      <c r="A249" s="3" t="s">
        <v>337</v>
      </c>
      <c r="B249" s="3"/>
      <c r="C249" s="3" t="s">
        <v>26</v>
      </c>
      <c r="D249" s="3" t="s">
        <v>78</v>
      </c>
      <c r="E249" s="29" t="str" cm="1">
        <f t="array" ref="E249">getemails(GCAFacultyAssignments[[#This Row],[GCA]])</f>
        <v>ajonesluckey@uchicago.edu</v>
      </c>
    </row>
    <row r="250" spans="1:5" s="4" customFormat="1" ht="18" x14ac:dyDescent="0.35">
      <c r="A250" s="3" t="s">
        <v>338</v>
      </c>
      <c r="B250" s="3"/>
      <c r="C250" s="3" t="s">
        <v>26</v>
      </c>
      <c r="D250" s="3" t="s">
        <v>43</v>
      </c>
      <c r="E250" s="28" t="str" cm="1">
        <f t="array" ref="E250">getemails(GCAFacultyAssignments[[#This Row],[GCA]])</f>
        <v>smith168@uchicago.edu</v>
      </c>
    </row>
    <row r="251" spans="1:5" s="4" customFormat="1" ht="18" x14ac:dyDescent="0.35">
      <c r="A251" s="3" t="s">
        <v>339</v>
      </c>
      <c r="B251" s="3">
        <v>25330</v>
      </c>
      <c r="C251" s="3" t="str">
        <f>_xlfn.XLOOKUP(GCAFacultyAssignments[[#This Row],[Primary Research Org '#]],OrgNumbers[Oracle Org Number],OrgNumbers[Research Org],"Lookup Error",0)</f>
        <v>Geophysical Sciences</v>
      </c>
      <c r="D251" s="3" t="s">
        <v>63</v>
      </c>
      <c r="E251" s="28" t="str" cm="1">
        <f t="array" ref="E251">getemails(GCAFacultyAssignments[[#This Row],[GCA]])</f>
        <v>astimmel@uchicago.edu</v>
      </c>
    </row>
    <row r="252" spans="1:5" s="4" customFormat="1" ht="18" x14ac:dyDescent="0.35">
      <c r="A252" s="3" t="s">
        <v>340</v>
      </c>
      <c r="B252" s="3"/>
      <c r="C252" s="3" t="s">
        <v>14</v>
      </c>
      <c r="D252" s="3" t="s">
        <v>126</v>
      </c>
      <c r="E252" s="28" t="str" cm="1">
        <f t="array" ref="E252">getemails(GCAFacultyAssignments[[#This Row],[GCA]])</f>
        <v>audrah1@uchicago.edu</v>
      </c>
    </row>
    <row r="253" spans="1:5" s="4" customFormat="1" ht="18" x14ac:dyDescent="0.35">
      <c r="A253" s="3" t="s">
        <v>341</v>
      </c>
      <c r="B253" s="3"/>
      <c r="C253" s="3" t="s">
        <v>35</v>
      </c>
      <c r="D253" s="3" t="s">
        <v>154</v>
      </c>
      <c r="E253" s="28" t="str" cm="1">
        <f t="array" ref="E253">getemails(GCAFacultyAssignments[[#This Row],[GCA]])</f>
        <v>bmoore11@uchicago.edu</v>
      </c>
    </row>
    <row r="254" spans="1:5" s="4" customFormat="1" ht="18" x14ac:dyDescent="0.35">
      <c r="A254" s="3" t="s">
        <v>342</v>
      </c>
      <c r="B254" s="3"/>
      <c r="C254" s="3" t="s">
        <v>66</v>
      </c>
      <c r="D254" s="3" t="s">
        <v>48</v>
      </c>
      <c r="E254" s="28" t="str" cm="1">
        <f t="array" ref="E254">getemails(GCAFacultyAssignments[[#This Row],[GCA]])</f>
        <v>jeason@uchicago.edu</v>
      </c>
    </row>
    <row r="255" spans="1:5" s="4" customFormat="1" ht="18" x14ac:dyDescent="0.35">
      <c r="A255" s="3" t="s">
        <v>343</v>
      </c>
      <c r="B255" s="3"/>
      <c r="C255" s="3" t="s">
        <v>17</v>
      </c>
      <c r="D255" s="16" t="s">
        <v>43</v>
      </c>
      <c r="E255" s="28" t="str" cm="1">
        <f t="array" ref="E255">getemails(GCAFacultyAssignments[[#This Row],[GCA]])</f>
        <v>smith168@uchicago.edu</v>
      </c>
    </row>
    <row r="256" spans="1:5" s="4" customFormat="1" ht="18" x14ac:dyDescent="0.35">
      <c r="A256" s="3" t="s">
        <v>344</v>
      </c>
      <c r="B256" s="3">
        <v>25330</v>
      </c>
      <c r="C256" s="3" t="str">
        <f>_xlfn.XLOOKUP(GCAFacultyAssignments[[#This Row],[Primary Research Org '#]],OrgNumbers[Oracle Org Number],OrgNumbers[Research Org],"Lookup Error",0)</f>
        <v>Geophysical Sciences</v>
      </c>
      <c r="D256" s="3" t="s">
        <v>45</v>
      </c>
      <c r="E256" s="28" t="str" cm="1">
        <f t="array" ref="E256">getemails(GCAFacultyAssignments[[#This Row],[GCA]])</f>
        <v>bkral@uchicago.edu</v>
      </c>
    </row>
    <row r="257" spans="1:5" s="4" customFormat="1" ht="18" x14ac:dyDescent="0.35">
      <c r="A257" s="3" t="s">
        <v>345</v>
      </c>
      <c r="B257" s="3"/>
      <c r="C257" s="3" t="s">
        <v>26</v>
      </c>
      <c r="D257" s="3" t="s">
        <v>43</v>
      </c>
      <c r="E257" s="28" t="str" cm="1">
        <f t="array" ref="E257">getemails(GCAFacultyAssignments[[#This Row],[GCA]])</f>
        <v>smith168@uchicago.edu</v>
      </c>
    </row>
    <row r="258" spans="1:5" s="4" customFormat="1" ht="18" x14ac:dyDescent="0.35">
      <c r="A258" s="3" t="s">
        <v>346</v>
      </c>
      <c r="B258" s="3"/>
      <c r="C258" s="3" t="s">
        <v>26</v>
      </c>
      <c r="D258" s="3" t="s">
        <v>43</v>
      </c>
      <c r="E258" s="28" t="str" cm="1">
        <f t="array" ref="E258">getemails(GCAFacultyAssignments[[#This Row],[GCA]])</f>
        <v>smith168@uchicago.edu</v>
      </c>
    </row>
    <row r="259" spans="1:5" s="4" customFormat="1" ht="18" x14ac:dyDescent="0.35">
      <c r="A259" s="3" t="s">
        <v>347</v>
      </c>
      <c r="B259" s="3"/>
      <c r="C259" s="3" t="s">
        <v>259</v>
      </c>
      <c r="D259" s="3" t="s">
        <v>61</v>
      </c>
      <c r="E259" s="28" t="str" cm="1">
        <f t="array" ref="E259">getemails(GCAFacultyAssignments[[#This Row],[GCA]])</f>
        <v>posborne@uchicago.edu</v>
      </c>
    </row>
    <row r="260" spans="1:5" s="4" customFormat="1" ht="18" x14ac:dyDescent="0.35">
      <c r="A260" s="3" t="s">
        <v>348</v>
      </c>
      <c r="B260" s="3"/>
      <c r="C260" s="3" t="s">
        <v>108</v>
      </c>
      <c r="D260" s="3" t="s">
        <v>109</v>
      </c>
      <c r="E260" s="28" t="str" cm="1">
        <f t="array" ref="E260">getemails(GCAFacultyAssignments[[#This Row],[GCA]])</f>
        <v>kmwing@uchicago.edu</v>
      </c>
    </row>
    <row r="261" spans="1:5" s="4" customFormat="1" ht="18" x14ac:dyDescent="0.35">
      <c r="A261" s="3" t="s">
        <v>349</v>
      </c>
      <c r="B261" s="3"/>
      <c r="C261" s="3" t="s">
        <v>26</v>
      </c>
      <c r="D261" s="3" t="s">
        <v>43</v>
      </c>
      <c r="E261" s="28" t="str" cm="1">
        <f t="array" ref="E261">getemails(GCAFacultyAssignments[[#This Row],[GCA]])</f>
        <v>smith168@uchicago.edu</v>
      </c>
    </row>
    <row r="262" spans="1:5" s="4" customFormat="1" ht="18" x14ac:dyDescent="0.35">
      <c r="A262" s="3" t="s">
        <v>350</v>
      </c>
      <c r="B262" s="3">
        <v>25300</v>
      </c>
      <c r="C262" s="3" t="str">
        <f>_xlfn.XLOOKUP(GCAFacultyAssignments[[#This Row],[Primary Research Org '#]],OrgNumbers[Oracle Org Number],OrgNumbers[Research Org],"Lookup Error",0)</f>
        <v>Astronomy &amp; Astrophysics</v>
      </c>
      <c r="D262" s="3" t="s">
        <v>54</v>
      </c>
      <c r="E262" s="28" t="str" cm="1">
        <f t="array" ref="E262">getemails(GCAFacultyAssignments[[#This Row],[GCA]])</f>
        <v>cather@uchicago.edu</v>
      </c>
    </row>
    <row r="263" spans="1:5" s="4" customFormat="1" ht="18" x14ac:dyDescent="0.35">
      <c r="A263" s="3" t="s">
        <v>351</v>
      </c>
      <c r="B263" s="3">
        <v>25300</v>
      </c>
      <c r="C263" s="3" t="str">
        <f>_xlfn.XLOOKUP(GCAFacultyAssignments[[#This Row],[Primary Research Org '#]],OrgNumbers[Oracle Org Number],OrgNumbers[Research Org],"Lookup Error",0)</f>
        <v>Astronomy &amp; Astrophysics</v>
      </c>
      <c r="D263" s="3" t="s">
        <v>67</v>
      </c>
      <c r="E263" s="28" t="str" cm="1">
        <f t="array" ref="E263">getemails(GCAFacultyAssignments[[#This Row],[GCA]])</f>
        <v>ssantizo@uchicago.edu</v>
      </c>
    </row>
    <row r="264" spans="1:5" s="4" customFormat="1" ht="18" x14ac:dyDescent="0.35">
      <c r="A264" s="3" t="s">
        <v>352</v>
      </c>
      <c r="B264" s="3"/>
      <c r="C264" s="3" t="s">
        <v>71</v>
      </c>
      <c r="D264" s="3" t="s">
        <v>72</v>
      </c>
      <c r="E264" s="28" t="str" cm="1">
        <f t="array" ref="E264">getemails(GCAFacultyAssignments[[#This Row],[GCA]])</f>
        <v>bruxanne@uchicago.edu; domw@uchicago.edu</v>
      </c>
    </row>
    <row r="265" spans="1:5" s="4" customFormat="1" ht="18" x14ac:dyDescent="0.35">
      <c r="A265" s="3" t="s">
        <v>353</v>
      </c>
      <c r="B265" s="3"/>
      <c r="C265" s="3" t="s">
        <v>354</v>
      </c>
      <c r="D265" s="3" t="s">
        <v>215</v>
      </c>
      <c r="E265" s="28" t="str" cm="1">
        <f t="array" ref="E265">getemails(GCAFacultyAssignments[[#This Row],[GCA]])</f>
        <v>civey1@uchicago.edu</v>
      </c>
    </row>
    <row r="266" spans="1:5" s="4" customFormat="1" ht="18" x14ac:dyDescent="0.35">
      <c r="A266" s="3" t="s">
        <v>355</v>
      </c>
      <c r="B266" s="3"/>
      <c r="C266" s="3" t="s">
        <v>35</v>
      </c>
      <c r="D266" s="3" t="s">
        <v>58</v>
      </c>
      <c r="E266" s="28" t="str" cm="1">
        <f t="array" ref="E266">getemails(GCAFacultyAssignments[[#This Row],[GCA]])</f>
        <v>bbinkley@uchicago.edu</v>
      </c>
    </row>
    <row r="267" spans="1:5" s="4" customFormat="1" ht="18" x14ac:dyDescent="0.35">
      <c r="A267" s="3" t="s">
        <v>356</v>
      </c>
      <c r="B267" s="3"/>
      <c r="C267" s="3" t="s">
        <v>320</v>
      </c>
      <c r="D267" s="16" t="s">
        <v>109</v>
      </c>
      <c r="E267" s="28" t="str" cm="1">
        <f t="array" ref="E267">getemails(GCAFacultyAssignments[[#This Row],[GCA]])</f>
        <v>kmwing@uchicago.edu</v>
      </c>
    </row>
    <row r="268" spans="1:5" s="4" customFormat="1" ht="18" x14ac:dyDescent="0.35">
      <c r="A268" s="3" t="s">
        <v>357</v>
      </c>
      <c r="B268" s="3"/>
      <c r="C268" s="3" t="s">
        <v>17</v>
      </c>
      <c r="D268" s="3" t="s">
        <v>95</v>
      </c>
      <c r="E268" s="28" t="str" cm="1">
        <f t="array" ref="E268">getemails(GCAFacultyAssignments[[#This Row],[GCA]])</f>
        <v>gsalazar10@uchicago.edu</v>
      </c>
    </row>
    <row r="269" spans="1:5" s="4" customFormat="1" ht="18" x14ac:dyDescent="0.35">
      <c r="A269" s="3" t="s">
        <v>358</v>
      </c>
      <c r="B269" s="3"/>
      <c r="C269" s="3" t="s">
        <v>66</v>
      </c>
      <c r="D269" s="3" t="s">
        <v>48</v>
      </c>
      <c r="E269" s="28" t="str" cm="1">
        <f t="array" ref="E269">getemails(GCAFacultyAssignments[[#This Row],[GCA]])</f>
        <v>jeason@uchicago.edu</v>
      </c>
    </row>
    <row r="270" spans="1:5" s="4" customFormat="1" ht="18" x14ac:dyDescent="0.35">
      <c r="A270" s="3" t="s">
        <v>359</v>
      </c>
      <c r="B270" s="3"/>
      <c r="C270" s="3" t="s">
        <v>213</v>
      </c>
      <c r="D270" s="3" t="s">
        <v>95</v>
      </c>
      <c r="E270" s="28" t="str" cm="1">
        <f t="array" ref="E270">getemails(GCAFacultyAssignments[[#This Row],[GCA]])</f>
        <v>gsalazar10@uchicago.edu</v>
      </c>
    </row>
    <row r="271" spans="1:5" s="4" customFormat="1" ht="18" x14ac:dyDescent="0.35">
      <c r="A271" s="3" t="s">
        <v>360</v>
      </c>
      <c r="B271" s="3"/>
      <c r="C271" s="3" t="s">
        <v>51</v>
      </c>
      <c r="D271" s="3" t="s">
        <v>183</v>
      </c>
      <c r="E271" s="33" t="s">
        <v>361</v>
      </c>
    </row>
    <row r="272" spans="1:5" s="4" customFormat="1" ht="18" x14ac:dyDescent="0.35">
      <c r="A272" s="3" t="s">
        <v>362</v>
      </c>
      <c r="B272" s="3"/>
      <c r="C272" s="3" t="s">
        <v>71</v>
      </c>
      <c r="D272" s="3" t="s">
        <v>72</v>
      </c>
      <c r="E272" s="28" t="str" cm="1">
        <f t="array" ref="E272">getemails(GCAFacultyAssignments[[#This Row],[GCA]])</f>
        <v>bruxanne@uchicago.edu; domw@uchicago.edu</v>
      </c>
    </row>
    <row r="273" spans="1:5" s="4" customFormat="1" ht="18" x14ac:dyDescent="0.35">
      <c r="A273" s="3" t="s">
        <v>363</v>
      </c>
      <c r="B273" s="3"/>
      <c r="C273" s="3" t="s">
        <v>35</v>
      </c>
      <c r="D273" s="3" t="s">
        <v>58</v>
      </c>
      <c r="E273" s="28" t="str" cm="1">
        <f t="array" ref="E273">getemails(GCAFacultyAssignments[[#This Row],[GCA]])</f>
        <v>bbinkley@uchicago.edu</v>
      </c>
    </row>
    <row r="274" spans="1:5" s="4" customFormat="1" ht="18" x14ac:dyDescent="0.35">
      <c r="A274" s="3" t="s">
        <v>364</v>
      </c>
      <c r="B274" s="3"/>
      <c r="C274" s="3" t="s">
        <v>47</v>
      </c>
      <c r="D274" s="3" t="s">
        <v>48</v>
      </c>
      <c r="E274" s="28" t="str" cm="1">
        <f t="array" ref="E274">getemails(GCAFacultyAssignments[[#This Row],[GCA]])</f>
        <v>jeason@uchicago.edu</v>
      </c>
    </row>
    <row r="275" spans="1:5" s="4" customFormat="1" ht="18" x14ac:dyDescent="0.35">
      <c r="A275" s="3" t="s">
        <v>365</v>
      </c>
      <c r="B275" s="3"/>
      <c r="C275" s="3" t="s">
        <v>26</v>
      </c>
      <c r="D275" s="3" t="s">
        <v>43</v>
      </c>
      <c r="E275" s="28" t="str" cm="1">
        <f t="array" ref="E275">getemails(GCAFacultyAssignments[[#This Row],[GCA]])</f>
        <v>smith168@uchicago.edu</v>
      </c>
    </row>
    <row r="276" spans="1:5" s="4" customFormat="1" ht="18" x14ac:dyDescent="0.35">
      <c r="A276" s="3" t="s">
        <v>366</v>
      </c>
      <c r="B276" s="3"/>
      <c r="C276" s="3" t="s">
        <v>47</v>
      </c>
      <c r="D276" s="3" t="s">
        <v>115</v>
      </c>
      <c r="E276" s="28" t="str" cm="1">
        <f t="array" ref="E276">getemails(GCAFacultyAssignments[[#This Row],[GCA]])</f>
        <v>mtfortner@uchicago.edu</v>
      </c>
    </row>
    <row r="277" spans="1:5" s="4" customFormat="1" ht="18" x14ac:dyDescent="0.35">
      <c r="A277" s="3" t="s">
        <v>367</v>
      </c>
      <c r="B277" s="3"/>
      <c r="C277" s="3" t="s">
        <v>26</v>
      </c>
      <c r="D277" s="3" t="s">
        <v>22</v>
      </c>
      <c r="E277" s="28" t="str" cm="1">
        <f t="array" ref="E277">getemails(GCAFacultyAssignments[[#This Row],[GCA]])</f>
        <v>hmurphy1@uchicago.edu</v>
      </c>
    </row>
    <row r="278" spans="1:5" s="4" customFormat="1" ht="18" x14ac:dyDescent="0.35">
      <c r="A278" s="3" t="s">
        <v>368</v>
      </c>
      <c r="B278" s="3">
        <v>25330</v>
      </c>
      <c r="C278" s="3" t="str">
        <f>_xlfn.XLOOKUP(GCAFacultyAssignments[[#This Row],[Primary Research Org '#]],OrgNumbers[Oracle Org Number],OrgNumbers[Research Org],"Lookup Error",0)</f>
        <v>Geophysical Sciences</v>
      </c>
      <c r="D278" s="3" t="s">
        <v>163</v>
      </c>
      <c r="E278" s="28" t="str" cm="1">
        <f t="array" ref="E278">getemails(GCAFacultyAssignments[[#This Row],[GCA]])</f>
        <v>lmarcini@uchicago.edu</v>
      </c>
    </row>
    <row r="279" spans="1:5" s="4" customFormat="1" ht="18" x14ac:dyDescent="0.35">
      <c r="A279" s="3" t="s">
        <v>369</v>
      </c>
      <c r="B279" s="3"/>
      <c r="C279" s="3" t="s">
        <v>47</v>
      </c>
      <c r="D279" s="3" t="s">
        <v>61</v>
      </c>
      <c r="E279" s="28" t="str" cm="1">
        <f t="array" ref="E279">getemails(GCAFacultyAssignments[[#This Row],[GCA]])</f>
        <v>posborne@uchicago.edu</v>
      </c>
    </row>
    <row r="280" spans="1:5" s="4" customFormat="1" ht="18" x14ac:dyDescent="0.35">
      <c r="A280" s="3" t="s">
        <v>370</v>
      </c>
      <c r="B280" s="3"/>
      <c r="C280" s="3" t="s">
        <v>51</v>
      </c>
      <c r="D280" s="3" t="s">
        <v>9</v>
      </c>
      <c r="E280" s="28" t="str" cm="1">
        <f t="array" ref="E280">getemails(GCAFacultyAssignments[[#This Row],[GCA]])</f>
        <v>thagerma@uchicago.edu</v>
      </c>
    </row>
    <row r="281" spans="1:5" s="4" customFormat="1" ht="18" x14ac:dyDescent="0.35">
      <c r="A281" s="3" t="s">
        <v>371</v>
      </c>
      <c r="B281" s="3"/>
      <c r="C281" s="3" t="s">
        <v>29</v>
      </c>
      <c r="D281" s="3" t="s">
        <v>22</v>
      </c>
      <c r="E281" s="28" t="str" cm="1">
        <f t="array" ref="E281">getemails(GCAFacultyAssignments[[#This Row],[GCA]])</f>
        <v>hmurphy1@uchicago.edu</v>
      </c>
    </row>
    <row r="282" spans="1:5" s="4" customFormat="1" ht="18" x14ac:dyDescent="0.35">
      <c r="A282" s="3" t="s">
        <v>372</v>
      </c>
      <c r="B282" s="3"/>
      <c r="C282" s="3" t="s">
        <v>35</v>
      </c>
      <c r="D282" s="3" t="s">
        <v>104</v>
      </c>
      <c r="E282" s="28" t="str" cm="1">
        <f t="array" ref="E282">getemails(GCAFacultyAssignments[[#This Row],[GCA]])</f>
        <v>rlefkakis@uchicago.edu</v>
      </c>
    </row>
    <row r="283" spans="1:5" s="4" customFormat="1" ht="18" x14ac:dyDescent="0.35">
      <c r="A283" s="3" t="s">
        <v>373</v>
      </c>
      <c r="B283" s="3"/>
      <c r="C283" s="3" t="s">
        <v>26</v>
      </c>
      <c r="D283" s="3" t="s">
        <v>22</v>
      </c>
      <c r="E283" s="28" t="str" cm="1">
        <f t="array" ref="E283">getemails(GCAFacultyAssignments[[#This Row],[GCA]])</f>
        <v>hmurphy1@uchicago.edu</v>
      </c>
    </row>
    <row r="284" spans="1:5" s="4" customFormat="1" ht="18" x14ac:dyDescent="0.35">
      <c r="A284" s="3" t="s">
        <v>374</v>
      </c>
      <c r="B284" s="3">
        <v>25330</v>
      </c>
      <c r="C284" s="3" t="str">
        <f>_xlfn.XLOOKUP(GCAFacultyAssignments[[#This Row],[Primary Research Org '#]],OrgNumbers[Oracle Org Number],OrgNumbers[Research Org],"Lookup Error",0)</f>
        <v>Geophysical Sciences</v>
      </c>
      <c r="D284" s="3" t="s">
        <v>24</v>
      </c>
      <c r="E284" s="28" t="str" cm="1">
        <f t="array" ref="E284">getemails(GCAFacultyAssignments[[#This Row],[GCA]])</f>
        <v>irem@uchicago.edu</v>
      </c>
    </row>
    <row r="285" spans="1:5" s="4" customFormat="1" ht="18" x14ac:dyDescent="0.35">
      <c r="A285" s="3" t="s">
        <v>375</v>
      </c>
      <c r="B285" s="3"/>
      <c r="C285" s="3" t="s">
        <v>14</v>
      </c>
      <c r="D285" s="3" t="s">
        <v>183</v>
      </c>
      <c r="E285" s="28" t="str" cm="1">
        <f t="array" ref="E285">getemails(GCAFacultyAssignments[[#This Row],[GCA]])</f>
        <v>mholroyd1@uchicago.edu</v>
      </c>
    </row>
    <row r="286" spans="1:5" s="4" customFormat="1" ht="18" x14ac:dyDescent="0.35">
      <c r="A286" s="3" t="s">
        <v>376</v>
      </c>
      <c r="B286" s="3"/>
      <c r="C286" s="3" t="s">
        <v>87</v>
      </c>
      <c r="D286" s="3" t="s">
        <v>115</v>
      </c>
      <c r="E286" s="28" t="str" cm="1">
        <f t="array" ref="E286">getemails(GCAFacultyAssignments[[#This Row],[GCA]])</f>
        <v>mtfortner@uchicago.edu</v>
      </c>
    </row>
    <row r="287" spans="1:5" s="4" customFormat="1" ht="18" x14ac:dyDescent="0.35">
      <c r="A287" s="3" t="s">
        <v>377</v>
      </c>
      <c r="B287" s="3"/>
      <c r="C287" s="3" t="s">
        <v>26</v>
      </c>
      <c r="D287" s="3" t="s">
        <v>43</v>
      </c>
      <c r="E287" s="28" t="str" cm="1">
        <f t="array" ref="E287">getemails(GCAFacultyAssignments[[#This Row],[GCA]])</f>
        <v>smith168@uchicago.edu</v>
      </c>
    </row>
    <row r="288" spans="1:5" s="4" customFormat="1" ht="18" x14ac:dyDescent="0.35">
      <c r="A288" s="3" t="s">
        <v>378</v>
      </c>
      <c r="B288" s="3"/>
      <c r="C288" s="3" t="s">
        <v>35</v>
      </c>
      <c r="D288" s="3" t="s">
        <v>163</v>
      </c>
      <c r="E288" s="28" t="str" cm="1">
        <f t="array" ref="E288">getemails(GCAFacultyAssignments[[#This Row],[GCA]])</f>
        <v>lmarcini@uchicago.edu</v>
      </c>
    </row>
    <row r="289" spans="1:5" s="4" customFormat="1" ht="18" x14ac:dyDescent="0.35">
      <c r="A289" s="3" t="s">
        <v>379</v>
      </c>
      <c r="B289" s="3"/>
      <c r="C289" s="3" t="s">
        <v>35</v>
      </c>
      <c r="D289" s="3" t="s">
        <v>104</v>
      </c>
      <c r="E289" s="28" t="str" cm="1">
        <f t="array" ref="E289">getemails(GCAFacultyAssignments[[#This Row],[GCA]])</f>
        <v>rlefkakis@uchicago.edu</v>
      </c>
    </row>
    <row r="290" spans="1:5" s="4" customFormat="1" ht="18" x14ac:dyDescent="0.35">
      <c r="A290" s="3" t="s">
        <v>380</v>
      </c>
      <c r="B290" s="3"/>
      <c r="C290" s="3" t="s">
        <v>17</v>
      </c>
      <c r="D290" s="3" t="s">
        <v>84</v>
      </c>
      <c r="E290" s="28" t="str" cm="1">
        <f t="array" ref="E290">getemails(GCAFacultyAssignments[[#This Row],[GCA]])</f>
        <v xml:space="preserve">jpbernst@uchicago.edu </v>
      </c>
    </row>
    <row r="291" spans="1:5" s="4" customFormat="1" ht="18" x14ac:dyDescent="0.35">
      <c r="A291" s="3" t="s">
        <v>381</v>
      </c>
      <c r="B291" s="3">
        <v>25330</v>
      </c>
      <c r="C291" s="3" t="str">
        <f>_xlfn.XLOOKUP(GCAFacultyAssignments[[#This Row],[Primary Research Org '#]],OrgNumbers[Oracle Org Number],OrgNumbers[Research Org],"Lookup Error",0)</f>
        <v>Geophysical Sciences</v>
      </c>
      <c r="D291" s="3" t="s">
        <v>104</v>
      </c>
      <c r="E291" s="28" t="str" cm="1">
        <f t="array" ref="E291">getemails(GCAFacultyAssignments[[#This Row],[GCA]])</f>
        <v>rlefkakis@uchicago.edu</v>
      </c>
    </row>
    <row r="292" spans="1:5" s="4" customFormat="1" ht="18" x14ac:dyDescent="0.35">
      <c r="A292" s="3" t="s">
        <v>382</v>
      </c>
      <c r="B292" s="3"/>
      <c r="C292" s="3" t="s">
        <v>17</v>
      </c>
      <c r="D292" s="3" t="s">
        <v>84</v>
      </c>
      <c r="E292" s="28" t="str" cm="1">
        <f t="array" ref="E292">getemails(GCAFacultyAssignments[[#This Row],[GCA]])</f>
        <v xml:space="preserve">jpbernst@uchicago.edu </v>
      </c>
    </row>
    <row r="293" spans="1:5" s="4" customFormat="1" ht="18" x14ac:dyDescent="0.35">
      <c r="A293" s="3" t="s">
        <v>383</v>
      </c>
      <c r="B293" s="3"/>
      <c r="C293" s="3" t="s">
        <v>11</v>
      </c>
      <c r="D293" s="3" t="s">
        <v>149</v>
      </c>
      <c r="E293" s="28" t="str" cm="1">
        <f t="array" ref="E293">getemails(GCAFacultyAssignments[[#This Row],[GCA]])</f>
        <v>yachira@uchicago.edu; adewey@uchicago.edu</v>
      </c>
    </row>
    <row r="294" spans="1:5" s="4" customFormat="1" ht="18" x14ac:dyDescent="0.35">
      <c r="A294" s="3" t="s">
        <v>384</v>
      </c>
      <c r="B294" s="3"/>
      <c r="C294" s="3" t="s">
        <v>17</v>
      </c>
      <c r="D294" s="3" t="s">
        <v>84</v>
      </c>
      <c r="E294" s="28" t="str" cm="1">
        <f t="array" ref="E294">getemails(GCAFacultyAssignments[[#This Row],[GCA]])</f>
        <v xml:space="preserve">jpbernst@uchicago.edu </v>
      </c>
    </row>
    <row r="295" spans="1:5" s="4" customFormat="1" ht="18" x14ac:dyDescent="0.35">
      <c r="A295" s="3" t="s">
        <v>385</v>
      </c>
      <c r="B295" s="3"/>
      <c r="C295" s="3" t="s">
        <v>38</v>
      </c>
      <c r="D295" s="3" t="s">
        <v>163</v>
      </c>
      <c r="E295" s="28" t="str" cm="1">
        <f t="array" ref="E295">getemails(GCAFacultyAssignments[[#This Row],[GCA]])</f>
        <v>lmarcini@uchicago.edu</v>
      </c>
    </row>
    <row r="296" spans="1:5" s="4" customFormat="1" ht="18" x14ac:dyDescent="0.35">
      <c r="A296" s="3" t="s">
        <v>386</v>
      </c>
      <c r="B296" s="3"/>
      <c r="C296" s="3" t="s">
        <v>259</v>
      </c>
      <c r="D296" s="3" t="s">
        <v>61</v>
      </c>
      <c r="E296" s="28" t="str" cm="1">
        <f t="array" ref="E296">getemails(GCAFacultyAssignments[[#This Row],[GCA]])</f>
        <v>posborne@uchicago.edu</v>
      </c>
    </row>
    <row r="297" spans="1:5" s="4" customFormat="1" ht="18" x14ac:dyDescent="0.35">
      <c r="A297" s="3" t="s">
        <v>387</v>
      </c>
      <c r="B297" s="3"/>
      <c r="C297" s="14" t="s">
        <v>38</v>
      </c>
      <c r="D297" s="14" t="s">
        <v>163</v>
      </c>
      <c r="E297" s="28" t="str" cm="1">
        <f t="array" ref="E297">getemails(GCAFacultyAssignments[[#This Row],[GCA]])</f>
        <v>lmarcini@uchicago.edu</v>
      </c>
    </row>
    <row r="298" spans="1:5" s="4" customFormat="1" ht="18" x14ac:dyDescent="0.35">
      <c r="A298" s="3" t="s">
        <v>388</v>
      </c>
      <c r="B298" s="3"/>
      <c r="C298" s="16" t="s">
        <v>259</v>
      </c>
      <c r="D298" s="16" t="s">
        <v>61</v>
      </c>
      <c r="E298" s="28" t="str" cm="1">
        <f t="array" ref="E298">getemails(GCAFacultyAssignments[[#This Row],[GCA]])</f>
        <v>posborne@uchicago.edu</v>
      </c>
    </row>
    <row r="299" spans="1:5" s="4" customFormat="1" ht="18" x14ac:dyDescent="0.35">
      <c r="A299" s="3" t="s">
        <v>389</v>
      </c>
      <c r="B299" s="3"/>
      <c r="C299" s="3" t="s">
        <v>14</v>
      </c>
      <c r="D299" s="3" t="s">
        <v>122</v>
      </c>
      <c r="E299" s="28" t="str" cm="1">
        <f t="array" ref="E299">getemails(GCAFacultyAssignments[[#This Row],[GCA]])</f>
        <v>hortonjj@uchicago.edu</v>
      </c>
    </row>
    <row r="300" spans="1:5" s="4" customFormat="1" ht="18" x14ac:dyDescent="0.35">
      <c r="A300" s="3" t="s">
        <v>390</v>
      </c>
      <c r="B300" s="3"/>
      <c r="C300" s="16" t="s">
        <v>51</v>
      </c>
      <c r="D300" s="16" t="s">
        <v>15</v>
      </c>
      <c r="E300" s="28" t="str" cm="1">
        <f t="array" ref="E300">getemails(GCAFacultyAssignments[[#This Row],[GCA]])</f>
        <v>kuhter@uchicago.edu</v>
      </c>
    </row>
    <row r="301" spans="1:5" s="4" customFormat="1" ht="18" x14ac:dyDescent="0.35">
      <c r="A301" s="3" t="s">
        <v>391</v>
      </c>
      <c r="B301" s="3"/>
      <c r="C301" s="3" t="s">
        <v>94</v>
      </c>
      <c r="D301" s="3" t="s">
        <v>95</v>
      </c>
      <c r="E301" s="28" t="str" cm="1">
        <f t="array" ref="E301">getemails(GCAFacultyAssignments[[#This Row],[GCA]])</f>
        <v>gsalazar10@uchicago.edu</v>
      </c>
    </row>
    <row r="302" spans="1:5" s="4" customFormat="1" ht="18" x14ac:dyDescent="0.35">
      <c r="A302" s="3" t="s">
        <v>392</v>
      </c>
      <c r="B302" s="3"/>
      <c r="C302" s="16" t="s">
        <v>14</v>
      </c>
      <c r="D302" s="16" t="s">
        <v>268</v>
      </c>
      <c r="E302" s="32" t="s">
        <v>269</v>
      </c>
    </row>
    <row r="303" spans="1:5" s="4" customFormat="1" ht="18" x14ac:dyDescent="0.35">
      <c r="A303" s="3" t="s">
        <v>393</v>
      </c>
      <c r="B303" s="3"/>
      <c r="C303" s="3" t="s">
        <v>17</v>
      </c>
      <c r="D303" s="3" t="s">
        <v>84</v>
      </c>
      <c r="E303" s="28" t="str" cm="1">
        <f t="array" ref="E303">getemails(GCAFacultyAssignments[[#This Row],[GCA]])</f>
        <v xml:space="preserve">jpbernst@uchicago.edu </v>
      </c>
    </row>
    <row r="304" spans="1:5" s="4" customFormat="1" ht="18" x14ac:dyDescent="0.35">
      <c r="A304" s="3" t="s">
        <v>394</v>
      </c>
      <c r="B304" s="3"/>
      <c r="C304" s="3" t="s">
        <v>51</v>
      </c>
      <c r="D304" s="3" t="s">
        <v>122</v>
      </c>
      <c r="E304" s="28" t="str" cm="1">
        <f t="array" ref="E304">getemails(GCAFacultyAssignments[[#This Row],[GCA]])</f>
        <v>hortonjj@uchicago.edu</v>
      </c>
    </row>
    <row r="305" spans="1:5" s="4" customFormat="1" ht="18" x14ac:dyDescent="0.35">
      <c r="A305" s="3" t="s">
        <v>395</v>
      </c>
      <c r="B305" s="3"/>
      <c r="C305" s="3" t="s">
        <v>51</v>
      </c>
      <c r="D305" s="3" t="s">
        <v>122</v>
      </c>
      <c r="E305" s="28" t="str" cm="1">
        <f t="array" ref="E305">getemails(GCAFacultyAssignments[[#This Row],[GCA]])</f>
        <v>hortonjj@uchicago.edu</v>
      </c>
    </row>
    <row r="306" spans="1:5" s="4" customFormat="1" ht="18" x14ac:dyDescent="0.35">
      <c r="A306" s="3" t="s">
        <v>396</v>
      </c>
      <c r="B306" s="3"/>
      <c r="C306" s="3" t="s">
        <v>71</v>
      </c>
      <c r="D306" s="3" t="s">
        <v>72</v>
      </c>
      <c r="E306" s="28" t="str" cm="1">
        <f t="array" ref="E306">getemails(GCAFacultyAssignments[[#This Row],[GCA]])</f>
        <v>bruxanne@uchicago.edu; domw@uchicago.edu</v>
      </c>
    </row>
    <row r="307" spans="1:5" s="4" customFormat="1" ht="18" x14ac:dyDescent="0.35">
      <c r="A307" s="3" t="s">
        <v>397</v>
      </c>
      <c r="B307" s="3"/>
      <c r="C307" s="3" t="s">
        <v>26</v>
      </c>
      <c r="D307" s="3" t="s">
        <v>22</v>
      </c>
      <c r="E307" s="28" t="str" cm="1">
        <f t="array" ref="E307">getemails(GCAFacultyAssignments[[#This Row],[GCA]])</f>
        <v>hmurphy1@uchicago.edu</v>
      </c>
    </row>
    <row r="308" spans="1:5" s="4" customFormat="1" ht="18" x14ac:dyDescent="0.35">
      <c r="A308" s="3" t="s">
        <v>398</v>
      </c>
      <c r="B308" s="3"/>
      <c r="C308" s="3" t="s">
        <v>51</v>
      </c>
      <c r="D308" s="3" t="s">
        <v>183</v>
      </c>
      <c r="E308" s="28" t="str" cm="1">
        <f t="array" ref="E308">getemails(GCAFacultyAssignments[[#This Row],[GCA]])</f>
        <v>mholroyd1@uchicago.edu</v>
      </c>
    </row>
    <row r="309" spans="1:5" s="4" customFormat="1" ht="18" x14ac:dyDescent="0.35">
      <c r="A309" s="3" t="s">
        <v>399</v>
      </c>
      <c r="B309" s="3"/>
      <c r="C309" s="3" t="s">
        <v>213</v>
      </c>
      <c r="D309" s="3" t="s">
        <v>95</v>
      </c>
      <c r="E309" s="28" t="str" cm="1">
        <f t="array" ref="E309">getemails(GCAFacultyAssignments[[#This Row],[GCA]])</f>
        <v>gsalazar10@uchicago.edu</v>
      </c>
    </row>
    <row r="310" spans="1:5" s="4" customFormat="1" ht="18" x14ac:dyDescent="0.35">
      <c r="A310" s="3" t="s">
        <v>400</v>
      </c>
      <c r="B310" s="3">
        <v>25530</v>
      </c>
      <c r="C310" s="3" t="str">
        <f>_xlfn.XLOOKUP(GCAFacultyAssignments[[#This Row],[Primary Research Org '#]],OrgNumbers[Oracle Org Number],OrgNumbers[Research Org],"Lookup Error",0)</f>
        <v>Kavli Institute for Cosmological Physics (KICP)</v>
      </c>
      <c r="D310" s="3" t="s">
        <v>24</v>
      </c>
      <c r="E310" s="28" t="str" cm="1">
        <f t="array" ref="E310">getemails(GCAFacultyAssignments[[#This Row],[GCA]])</f>
        <v>irem@uchicago.edu</v>
      </c>
    </row>
    <row r="311" spans="1:5" s="4" customFormat="1" ht="18" x14ac:dyDescent="0.35">
      <c r="A311" s="3" t="s">
        <v>401</v>
      </c>
      <c r="B311" s="3"/>
      <c r="C311" s="13" t="s">
        <v>87</v>
      </c>
      <c r="D311" s="13" t="s">
        <v>88</v>
      </c>
      <c r="E311" s="28" t="str" cm="1">
        <f t="array" ref="E311">getemails(GCAFacultyAssignments[[#This Row],[GCA]])</f>
        <v>burnetal@uchicago.edu</v>
      </c>
    </row>
    <row r="312" spans="1:5" ht="18" x14ac:dyDescent="0.35">
      <c r="A312" s="3" t="s">
        <v>402</v>
      </c>
      <c r="B312" s="3"/>
      <c r="C312" s="3" t="s">
        <v>51</v>
      </c>
      <c r="D312" s="3" t="s">
        <v>403</v>
      </c>
      <c r="E312" s="28" t="str" cm="1">
        <f t="array" ref="E312">getemails(GCAFacultyAssignments[[#This Row],[GCA]])</f>
        <v>cmackowiak@uchicago.edu</v>
      </c>
    </row>
    <row r="313" spans="1:5" ht="18" x14ac:dyDescent="0.35">
      <c r="A313" s="3" t="s">
        <v>404</v>
      </c>
      <c r="B313" s="3"/>
      <c r="C313" s="3" t="s">
        <v>405</v>
      </c>
      <c r="D313" s="3" t="s">
        <v>61</v>
      </c>
      <c r="E313" s="28" t="str" cm="1">
        <f t="array" ref="E313">getemails(GCAFacultyAssignments[[#This Row],[GCA]])</f>
        <v>posborne@uchicago.edu</v>
      </c>
    </row>
    <row r="314" spans="1:5" ht="18" x14ac:dyDescent="0.35">
      <c r="A314" s="3" t="s">
        <v>406</v>
      </c>
      <c r="B314" s="3"/>
      <c r="C314" s="3" t="s">
        <v>47</v>
      </c>
      <c r="D314" s="3" t="s">
        <v>115</v>
      </c>
      <c r="E314" s="28" t="str" cm="1">
        <f t="array" ref="E314">getemails(GCAFacultyAssignments[[#This Row],[GCA]])</f>
        <v>mtfortner@uchicago.edu</v>
      </c>
    </row>
    <row r="315" spans="1:5" ht="18" x14ac:dyDescent="0.35">
      <c r="A315" s="3" t="s">
        <v>407</v>
      </c>
      <c r="B315" s="3"/>
      <c r="C315" s="3" t="s">
        <v>47</v>
      </c>
      <c r="D315" s="3" t="s">
        <v>115</v>
      </c>
      <c r="E315" s="28" t="str" cm="1">
        <f t="array" ref="E315">getemails(GCAFacultyAssignments[[#This Row],[GCA]])</f>
        <v>mtfortner@uchicago.edu</v>
      </c>
    </row>
    <row r="316" spans="1:5" ht="18" x14ac:dyDescent="0.35">
      <c r="A316" s="3" t="s">
        <v>408</v>
      </c>
      <c r="B316" s="3"/>
      <c r="C316" s="3" t="s">
        <v>47</v>
      </c>
      <c r="D316" s="3" t="s">
        <v>80</v>
      </c>
      <c r="E316" s="28" t="str" cm="1">
        <f t="array" ref="E316">getemails(GCAFacultyAssignments[[#This Row],[GCA]])</f>
        <v xml:space="preserve">dvaladez@uchicago.edu </v>
      </c>
    </row>
    <row r="317" spans="1:5" ht="18" x14ac:dyDescent="0.35">
      <c r="A317" s="3" t="s">
        <v>409</v>
      </c>
      <c r="B317" s="3">
        <v>25330</v>
      </c>
      <c r="C317" s="3" t="str">
        <f>_xlfn.XLOOKUP(GCAFacultyAssignments[[#This Row],[Primary Research Org '#]],OrgNumbers[Oracle Org Number],OrgNumbers[Research Org],"Lookup Error",0)</f>
        <v>Geophysical Sciences</v>
      </c>
      <c r="D317" s="3" t="s">
        <v>45</v>
      </c>
      <c r="E317" s="28" t="str" cm="1">
        <f t="array" ref="E317">getemails(GCAFacultyAssignments[[#This Row],[GCA]])</f>
        <v>bkral@uchicago.edu</v>
      </c>
    </row>
    <row r="318" spans="1:5" ht="18" x14ac:dyDescent="0.35">
      <c r="A318" s="3" t="s">
        <v>410</v>
      </c>
      <c r="B318" s="3"/>
      <c r="C318" s="3" t="s">
        <v>17</v>
      </c>
      <c r="D318" s="3" t="s">
        <v>31</v>
      </c>
      <c r="E318" s="28" t="str" cm="1">
        <f t="array" ref="E318">getemails(GCAFacultyAssignments[[#This Row],[GCA]])</f>
        <v>yachira@uchicago.edu; rhbostick@uchicago.edu</v>
      </c>
    </row>
    <row r="319" spans="1:5" ht="18" x14ac:dyDescent="0.35">
      <c r="A319" s="3" t="s">
        <v>411</v>
      </c>
      <c r="B319" s="3"/>
      <c r="C319" s="3" t="s">
        <v>47</v>
      </c>
      <c r="D319" s="3" t="s">
        <v>115</v>
      </c>
      <c r="E319" s="28" t="str" cm="1">
        <f t="array" ref="E319">getemails(GCAFacultyAssignments[[#This Row],[GCA]])</f>
        <v>mtfortner@uchicago.edu</v>
      </c>
    </row>
    <row r="320" spans="1:5" ht="18" x14ac:dyDescent="0.35">
      <c r="A320" s="3" t="s">
        <v>412</v>
      </c>
      <c r="B320" s="3"/>
      <c r="C320" s="3" t="s">
        <v>17</v>
      </c>
      <c r="D320" s="16" t="s">
        <v>43</v>
      </c>
      <c r="E320" s="28" t="str" cm="1">
        <f t="array" ref="E320">getemails(GCAFacultyAssignments[[#This Row],[GCA]])</f>
        <v>smith168@uchicago.edu</v>
      </c>
    </row>
    <row r="321" spans="1:5" ht="18" x14ac:dyDescent="0.35">
      <c r="A321" s="3" t="s">
        <v>413</v>
      </c>
      <c r="B321" s="3">
        <v>25330</v>
      </c>
      <c r="C321" s="3" t="str">
        <f>_xlfn.XLOOKUP(GCAFacultyAssignments[[#This Row],[Primary Research Org '#]],OrgNumbers[Oracle Org Number],OrgNumbers[Research Org],"Lookup Error",0)</f>
        <v>Geophysical Sciences</v>
      </c>
      <c r="D321" s="3" t="s">
        <v>104</v>
      </c>
      <c r="E321" s="28" t="str" cm="1">
        <f t="array" ref="E321">getemails(GCAFacultyAssignments[[#This Row],[GCA]])</f>
        <v>rlefkakis@uchicago.edu</v>
      </c>
    </row>
    <row r="322" spans="1:5" ht="18" x14ac:dyDescent="0.35">
      <c r="A322" s="3" t="s">
        <v>414</v>
      </c>
      <c r="B322" s="3"/>
      <c r="C322" s="3" t="s">
        <v>259</v>
      </c>
      <c r="D322" s="3" t="s">
        <v>61</v>
      </c>
      <c r="E322" s="28" t="str" cm="1">
        <f t="array" ref="E322">getemails(GCAFacultyAssignments[[#This Row],[GCA]])</f>
        <v>posborne@uchicago.edu</v>
      </c>
    </row>
    <row r="323" spans="1:5" ht="18" x14ac:dyDescent="0.35">
      <c r="A323" s="3" t="s">
        <v>415</v>
      </c>
      <c r="B323" s="3">
        <v>25330</v>
      </c>
      <c r="C323" s="3" t="str">
        <f>_xlfn.XLOOKUP(GCAFacultyAssignments[[#This Row],[Primary Research Org '#]],OrgNumbers[Oracle Org Number],OrgNumbers[Research Org],"Lookup Error",0)</f>
        <v>Geophysical Sciences</v>
      </c>
      <c r="D323" s="3" t="s">
        <v>45</v>
      </c>
      <c r="E323" s="28" t="str" cm="1">
        <f t="array" ref="E323">getemails(GCAFacultyAssignments[[#This Row],[GCA]])</f>
        <v>bkral@uchicago.edu</v>
      </c>
    </row>
    <row r="324" spans="1:5" ht="18" x14ac:dyDescent="0.35">
      <c r="A324" s="3" t="s">
        <v>416</v>
      </c>
      <c r="B324" s="3"/>
      <c r="C324" s="3" t="s">
        <v>35</v>
      </c>
      <c r="D324" s="3" t="s">
        <v>104</v>
      </c>
      <c r="E324" s="28" t="str" cm="1">
        <f t="array" ref="E324">getemails(GCAFacultyAssignments[[#This Row],[GCA]])</f>
        <v>rlefkakis@uchicago.edu</v>
      </c>
    </row>
    <row r="325" spans="1:5" ht="18" x14ac:dyDescent="0.35">
      <c r="A325" s="3" t="s">
        <v>417</v>
      </c>
      <c r="B325" s="3"/>
      <c r="C325" s="3" t="s">
        <v>38</v>
      </c>
      <c r="D325" s="3" t="s">
        <v>163</v>
      </c>
      <c r="E325" s="28" t="str" cm="1">
        <f t="array" ref="E325">getemails(GCAFacultyAssignments[[#This Row],[GCA]])</f>
        <v>lmarcini@uchicago.edu</v>
      </c>
    </row>
    <row r="326" spans="1:5" ht="18" x14ac:dyDescent="0.35">
      <c r="A326" s="3" t="s">
        <v>418</v>
      </c>
      <c r="B326" s="3"/>
      <c r="C326" s="3" t="s">
        <v>87</v>
      </c>
      <c r="D326" s="3" t="s">
        <v>9</v>
      </c>
      <c r="E326" s="28" t="str" cm="1">
        <f t="array" ref="E326">getemails(GCAFacultyAssignments[[#This Row],[GCA]])</f>
        <v>thagerma@uchicago.edu</v>
      </c>
    </row>
    <row r="327" spans="1:5" ht="18" x14ac:dyDescent="0.35">
      <c r="A327" s="3" t="s">
        <v>419</v>
      </c>
      <c r="B327" s="3"/>
      <c r="C327" s="3" t="s">
        <v>35</v>
      </c>
      <c r="D327" s="3" t="s">
        <v>104</v>
      </c>
      <c r="E327" s="28" t="str" cm="1">
        <f t="array" ref="E327">getemails(GCAFacultyAssignments[[#This Row],[GCA]])</f>
        <v>rlefkakis@uchicago.edu</v>
      </c>
    </row>
    <row r="328" spans="1:5" ht="18" x14ac:dyDescent="0.35">
      <c r="A328" s="3" t="s">
        <v>420</v>
      </c>
      <c r="B328" s="3"/>
      <c r="C328" s="3" t="s">
        <v>213</v>
      </c>
      <c r="D328" s="3" t="s">
        <v>72</v>
      </c>
      <c r="E328" s="28" t="str" cm="1">
        <f t="array" ref="E328">getemails(GCAFacultyAssignments[[#This Row],[GCA]])</f>
        <v>bruxanne@uchicago.edu; domw@uchicago.edu</v>
      </c>
    </row>
    <row r="329" spans="1:5" ht="18" x14ac:dyDescent="0.35">
      <c r="A329" s="3" t="s">
        <v>421</v>
      </c>
      <c r="B329" s="3"/>
      <c r="C329" s="3" t="s">
        <v>87</v>
      </c>
      <c r="D329" s="3" t="s">
        <v>9</v>
      </c>
      <c r="E329" s="28" t="str" cm="1">
        <f t="array" ref="E329">getemails(GCAFacultyAssignments[[#This Row],[GCA]])</f>
        <v>thagerma@uchicago.edu</v>
      </c>
    </row>
    <row r="330" spans="1:5" ht="18" x14ac:dyDescent="0.35">
      <c r="A330" s="3" t="s">
        <v>422</v>
      </c>
      <c r="B330" s="3"/>
      <c r="C330" s="3" t="s">
        <v>17</v>
      </c>
      <c r="D330" s="3" t="s">
        <v>31</v>
      </c>
      <c r="E330" s="28" t="str" cm="1">
        <f t="array" ref="E330">getemails(GCAFacultyAssignments[[#This Row],[GCA]])</f>
        <v>yachira@uchicago.edu; rhbostick@uchicago.edu</v>
      </c>
    </row>
    <row r="331" spans="1:5" ht="18" x14ac:dyDescent="0.35">
      <c r="A331" s="3" t="s">
        <v>423</v>
      </c>
      <c r="B331" s="3"/>
      <c r="C331" s="3" t="s">
        <v>14</v>
      </c>
      <c r="D331" s="3" t="s">
        <v>424</v>
      </c>
      <c r="E331" s="24" t="s">
        <v>361</v>
      </c>
    </row>
    <row r="332" spans="1:5" ht="18" x14ac:dyDescent="0.35">
      <c r="A332" s="3" t="s">
        <v>425</v>
      </c>
      <c r="B332" s="3"/>
      <c r="C332" s="3" t="s">
        <v>17</v>
      </c>
      <c r="D332" s="3" t="s">
        <v>22</v>
      </c>
      <c r="E332" s="28" t="str" cm="1">
        <f t="array" ref="E332">getemails(GCAFacultyAssignments[[#This Row],[GCA]])</f>
        <v>hmurphy1@uchicago.edu</v>
      </c>
    </row>
    <row r="333" spans="1:5" ht="18" x14ac:dyDescent="0.35">
      <c r="A333" s="3" t="s">
        <v>426</v>
      </c>
      <c r="B333" s="3"/>
      <c r="C333" s="3" t="s">
        <v>94</v>
      </c>
      <c r="D333" s="3" t="s">
        <v>95</v>
      </c>
      <c r="E333" s="28" t="str" cm="1">
        <f t="array" ref="E333">getemails(GCAFacultyAssignments[[#This Row],[GCA]])</f>
        <v>gsalazar10@uchicago.edu</v>
      </c>
    </row>
    <row r="334" spans="1:5" ht="18" x14ac:dyDescent="0.35">
      <c r="A334" s="3" t="s">
        <v>427</v>
      </c>
      <c r="B334" s="3"/>
      <c r="C334" s="3" t="s">
        <v>87</v>
      </c>
      <c r="D334" s="14" t="s">
        <v>61</v>
      </c>
      <c r="E334" s="28" t="str" cm="1">
        <f t="array" ref="E334">getemails(GCAFacultyAssignments[[#This Row],[GCA]])</f>
        <v>posborne@uchicago.edu</v>
      </c>
    </row>
    <row r="335" spans="1:5" ht="18" x14ac:dyDescent="0.35">
      <c r="A335" s="3" t="s">
        <v>428</v>
      </c>
      <c r="B335" s="3">
        <v>25330</v>
      </c>
      <c r="C335" s="3" t="str">
        <f>_xlfn.XLOOKUP(GCAFacultyAssignments[[#This Row],[Primary Research Org '#]],OrgNumbers[Oracle Org Number],OrgNumbers[Research Org],"Lookup Error",0)</f>
        <v>Geophysical Sciences</v>
      </c>
      <c r="D335" s="16" t="s">
        <v>429</v>
      </c>
      <c r="E335" s="28" t="str" cm="1">
        <f t="array" ref="E335">getemails(GCAFacultyAssignments[[#This Row],[GCA]])</f>
        <v>rlefkakis@uchicago.edu</v>
      </c>
    </row>
    <row r="336" spans="1:5" ht="18" x14ac:dyDescent="0.35">
      <c r="A336" s="3" t="s">
        <v>430</v>
      </c>
      <c r="B336" s="3"/>
      <c r="C336" s="3" t="s">
        <v>108</v>
      </c>
      <c r="D336" s="3" t="s">
        <v>109</v>
      </c>
      <c r="E336" s="28" t="str" cm="1">
        <f t="array" ref="E336">getemails(GCAFacultyAssignments[[#This Row],[GCA]])</f>
        <v>kmwing@uchicago.edu</v>
      </c>
    </row>
    <row r="337" spans="1:5" ht="18" x14ac:dyDescent="0.35">
      <c r="A337" s="3" t="s">
        <v>431</v>
      </c>
      <c r="B337" s="3"/>
      <c r="C337" s="3" t="s">
        <v>432</v>
      </c>
      <c r="D337" s="16" t="s">
        <v>9</v>
      </c>
      <c r="E337" s="28" t="str" cm="1">
        <f t="array" ref="E337">getemails(GCAFacultyAssignments[[#This Row],[GCA]])</f>
        <v>thagerma@uchicago.edu</v>
      </c>
    </row>
    <row r="338" spans="1:5" ht="18" x14ac:dyDescent="0.35">
      <c r="A338" s="3" t="s">
        <v>433</v>
      </c>
      <c r="B338" s="3"/>
      <c r="C338" s="3" t="s">
        <v>14</v>
      </c>
      <c r="D338" s="16" t="s">
        <v>183</v>
      </c>
      <c r="E338" s="24" t="s">
        <v>361</v>
      </c>
    </row>
    <row r="339" spans="1:5" ht="18" x14ac:dyDescent="0.35">
      <c r="A339" s="3" t="s">
        <v>434</v>
      </c>
      <c r="B339" s="3"/>
      <c r="C339" s="3" t="s">
        <v>53</v>
      </c>
      <c r="D339" s="3" t="s">
        <v>41</v>
      </c>
      <c r="E339" s="29" t="str" cm="1">
        <f t="array" ref="E339">getemails(GCAFacultyAssignments[[#This Row],[GCA]])</f>
        <v>sheleza@uchicago.edu</v>
      </c>
    </row>
    <row r="340" spans="1:5" ht="18" x14ac:dyDescent="0.35">
      <c r="A340" s="3" t="s">
        <v>435</v>
      </c>
      <c r="B340" s="3">
        <v>25330</v>
      </c>
      <c r="C340" s="3" t="str">
        <f>_xlfn.XLOOKUP(GCAFacultyAssignments[[#This Row],[Primary Research Org '#]],OrgNumbers[Oracle Org Number],OrgNumbers[Research Org],"Lookup Error",0)</f>
        <v>Geophysical Sciences</v>
      </c>
      <c r="D340" s="3" t="s">
        <v>56</v>
      </c>
      <c r="E340" s="28" t="str" cm="1">
        <f t="array" ref="E340">getemails(GCAFacultyAssignments[[#This Row],[GCA]])</f>
        <v>lilith.swygert@uchicago.edu</v>
      </c>
    </row>
    <row r="341" spans="1:5" ht="18" x14ac:dyDescent="0.35">
      <c r="A341" s="3" t="s">
        <v>436</v>
      </c>
      <c r="B341" s="3"/>
      <c r="C341" s="3" t="s">
        <v>94</v>
      </c>
      <c r="D341" s="16" t="s">
        <v>95</v>
      </c>
      <c r="E341" s="28" t="str" cm="1">
        <f t="array" ref="E341">getemails(GCAFacultyAssignments[[#This Row],[GCA]])</f>
        <v>gsalazar10@uchicago.edu</v>
      </c>
    </row>
    <row r="342" spans="1:5" ht="18" x14ac:dyDescent="0.35">
      <c r="A342" s="3" t="s">
        <v>437</v>
      </c>
      <c r="B342" s="3"/>
      <c r="C342" s="3" t="s">
        <v>259</v>
      </c>
      <c r="D342" s="3" t="s">
        <v>61</v>
      </c>
      <c r="E342" s="28" t="str" cm="1">
        <f t="array" ref="E342">getemails(GCAFacultyAssignments[[#This Row],[GCA]])</f>
        <v>posborne@uchicago.edu</v>
      </c>
    </row>
    <row r="343" spans="1:5" ht="18" x14ac:dyDescent="0.35">
      <c r="A343" s="3" t="s">
        <v>438</v>
      </c>
      <c r="B343" s="3"/>
      <c r="C343" s="3" t="s">
        <v>87</v>
      </c>
      <c r="D343" s="13" t="s">
        <v>88</v>
      </c>
      <c r="E343" s="28" t="str" cm="1">
        <f t="array" ref="E343">getemails(GCAFacultyAssignments[[#This Row],[GCA]])</f>
        <v>burnetal@uchicago.edu</v>
      </c>
    </row>
    <row r="344" spans="1:5" ht="15" customHeight="1" x14ac:dyDescent="0.35">
      <c r="A344" s="3" t="s">
        <v>439</v>
      </c>
      <c r="B344" s="3"/>
      <c r="C344" s="3" t="s">
        <v>26</v>
      </c>
      <c r="D344" s="15" t="s">
        <v>78</v>
      </c>
      <c r="E344" s="28" t="str" cm="1">
        <f t="array" ref="E344">getemails(GCAFacultyAssignments[[#This Row],[GCA]])</f>
        <v>ajonesluckey@uchicago.edu</v>
      </c>
    </row>
    <row r="345" spans="1:5" ht="15" customHeight="1" x14ac:dyDescent="0.35">
      <c r="A345" s="3" t="s">
        <v>440</v>
      </c>
      <c r="B345" s="3"/>
      <c r="C345" s="3" t="s">
        <v>26</v>
      </c>
      <c r="D345" s="15" t="s">
        <v>78</v>
      </c>
      <c r="E345" s="28" t="str" cm="1">
        <f t="array" ref="E345">getemails(GCAFacultyAssignments[[#This Row],[GCA]])</f>
        <v>ajonesluckey@uchicago.edu</v>
      </c>
    </row>
    <row r="346" spans="1:5" ht="15" customHeight="1" x14ac:dyDescent="0.35">
      <c r="A346" s="3" t="s">
        <v>441</v>
      </c>
      <c r="B346" s="3"/>
      <c r="C346" s="3" t="s">
        <v>108</v>
      </c>
      <c r="D346" s="3" t="s">
        <v>109</v>
      </c>
      <c r="E346" s="28" t="str" cm="1">
        <f t="array" ref="E346">getemails(GCAFacultyAssignments[[#This Row],[GCA]])</f>
        <v>kmwing@uchicago.edu</v>
      </c>
    </row>
    <row r="347" spans="1:5" ht="15" customHeight="1" x14ac:dyDescent="0.35">
      <c r="A347" s="3" t="s">
        <v>442</v>
      </c>
      <c r="B347" s="3">
        <v>25300</v>
      </c>
      <c r="C347" s="3" t="str">
        <f>_xlfn.XLOOKUP(GCAFacultyAssignments[[#This Row],[Primary Research Org '#]],OrgNumbers[Oracle Org Number],OrgNumbers[Research Org],"Lookup Error",0)</f>
        <v>Astronomy &amp; Astrophysics</v>
      </c>
      <c r="D347" s="3" t="s">
        <v>24</v>
      </c>
      <c r="E347" s="28" t="str" cm="1">
        <f t="array" ref="E347">getemails(GCAFacultyAssignments[[#This Row],[GCA]])</f>
        <v>irem@uchicago.edu</v>
      </c>
    </row>
    <row r="348" spans="1:5" ht="15" customHeight="1" x14ac:dyDescent="0.35">
      <c r="A348" s="3" t="s">
        <v>443</v>
      </c>
      <c r="B348" s="3"/>
      <c r="C348" s="3" t="s">
        <v>444</v>
      </c>
      <c r="D348" s="3" t="s">
        <v>45</v>
      </c>
      <c r="E348" s="29" t="str" cm="1">
        <f t="array" ref="E348">getemails(GCAFacultyAssignments[[#This Row],[GCA]])</f>
        <v>bkral@uchicago.edu</v>
      </c>
    </row>
    <row r="349" spans="1:5" ht="15" customHeight="1" x14ac:dyDescent="0.35">
      <c r="A349" s="3" t="s">
        <v>445</v>
      </c>
      <c r="B349" s="3"/>
      <c r="C349" s="3" t="s">
        <v>35</v>
      </c>
      <c r="D349" s="3" t="s">
        <v>58</v>
      </c>
      <c r="E349" s="29" t="str" cm="1">
        <f t="array" ref="E349">getemails(GCAFacultyAssignments[[#This Row],[GCA]])</f>
        <v>bbinkley@uchicago.edu</v>
      </c>
    </row>
    <row r="350" spans="1:5" ht="15" customHeight="1" x14ac:dyDescent="0.35">
      <c r="A350" s="3" t="s">
        <v>446</v>
      </c>
      <c r="B350" s="3"/>
      <c r="C350" s="3" t="s">
        <v>35</v>
      </c>
      <c r="D350" s="3" t="s">
        <v>174</v>
      </c>
      <c r="E350" s="29" t="str" cm="1">
        <f t="array" ref="E350">getemails(GCAFacultyAssignments[[#This Row],[GCA]])</f>
        <v>jabanks@uchicago.edu</v>
      </c>
    </row>
    <row r="351" spans="1:5" ht="15" customHeight="1" x14ac:dyDescent="0.35">
      <c r="A351" s="3" t="s">
        <v>447</v>
      </c>
      <c r="B351" s="3"/>
      <c r="C351" s="3" t="s">
        <v>35</v>
      </c>
      <c r="D351" s="3" t="s">
        <v>174</v>
      </c>
      <c r="E351" s="29" t="str" cm="1">
        <f t="array" ref="E351">getemails(GCAFacultyAssignments[[#This Row],[GCA]])</f>
        <v>jabanks@uchicago.edu</v>
      </c>
    </row>
    <row r="352" spans="1:5" ht="15" customHeight="1" x14ac:dyDescent="0.35">
      <c r="A352" s="3" t="s">
        <v>448</v>
      </c>
      <c r="B352" s="3"/>
      <c r="C352" s="3" t="s">
        <v>35</v>
      </c>
      <c r="D352" s="3" t="s">
        <v>174</v>
      </c>
      <c r="E352" s="29" t="str" cm="1">
        <f t="array" ref="E352">getemails(GCAFacultyAssignments[[#This Row],[GCA]])</f>
        <v>jabanks@uchicago.edu</v>
      </c>
    </row>
    <row r="353" spans="1:5" ht="15" customHeight="1" x14ac:dyDescent="0.35">
      <c r="A353" s="3" t="s">
        <v>449</v>
      </c>
      <c r="B353" s="3"/>
      <c r="C353" s="3" t="s">
        <v>35</v>
      </c>
      <c r="D353" s="3" t="s">
        <v>174</v>
      </c>
      <c r="E353" s="29" t="str" cm="1">
        <f t="array" ref="E353">getemails(GCAFacultyAssignments[[#This Row],[GCA]])</f>
        <v>jabanks@uchicago.edu</v>
      </c>
    </row>
    <row r="354" spans="1:5" ht="15" customHeight="1" x14ac:dyDescent="0.35">
      <c r="A354" s="3" t="s">
        <v>450</v>
      </c>
      <c r="B354" s="3"/>
      <c r="C354" s="3" t="s">
        <v>35</v>
      </c>
      <c r="D354" s="3" t="s">
        <v>174</v>
      </c>
      <c r="E354" s="29" t="str" cm="1">
        <f t="array" ref="E354">getemails(GCAFacultyAssignments[[#This Row],[GCA]])</f>
        <v>jabanks@uchicago.edu</v>
      </c>
    </row>
    <row r="355" spans="1:5" ht="15" customHeight="1" x14ac:dyDescent="0.35">
      <c r="A355" s="3" t="s">
        <v>451</v>
      </c>
      <c r="B355" s="3"/>
      <c r="C355" s="3" t="s">
        <v>35</v>
      </c>
      <c r="D355" s="3" t="s">
        <v>174</v>
      </c>
      <c r="E355" s="29" t="str" cm="1">
        <f t="array" ref="E355">getemails(GCAFacultyAssignments[[#This Row],[GCA]])</f>
        <v>jabanks@uchicago.edu</v>
      </c>
    </row>
    <row r="356" spans="1:5" ht="15" customHeight="1" x14ac:dyDescent="0.35">
      <c r="A356" s="3" t="s">
        <v>452</v>
      </c>
      <c r="B356" s="3"/>
      <c r="C356" s="3" t="s">
        <v>35</v>
      </c>
      <c r="D356" s="3" t="s">
        <v>174</v>
      </c>
      <c r="E356" s="29" t="str" cm="1">
        <f t="array" ref="E356">getemails(GCAFacultyAssignments[[#This Row],[GCA]])</f>
        <v>jabanks@uchicago.edu</v>
      </c>
    </row>
    <row r="357" spans="1:5" ht="15" customHeight="1" x14ac:dyDescent="0.35">
      <c r="A357" s="3" t="s">
        <v>453</v>
      </c>
      <c r="B357" s="3"/>
      <c r="C357" s="3" t="s">
        <v>35</v>
      </c>
      <c r="D357" s="3" t="s">
        <v>174</v>
      </c>
      <c r="E357" s="29" t="str" cm="1">
        <f t="array" ref="E357">getemails(GCAFacultyAssignments[[#This Row],[GCA]])</f>
        <v>jabanks@uchicago.edu</v>
      </c>
    </row>
    <row r="358" spans="1:5" ht="15" customHeight="1" x14ac:dyDescent="0.35">
      <c r="A358" s="3" t="s">
        <v>454</v>
      </c>
      <c r="B358" s="3"/>
      <c r="C358" s="3" t="s">
        <v>35</v>
      </c>
      <c r="D358" s="3" t="s">
        <v>174</v>
      </c>
      <c r="E358" s="29" t="str" cm="1">
        <f t="array" ref="E358">getemails(GCAFacultyAssignments[[#This Row],[GCA]])</f>
        <v>jabanks@uchicago.edu</v>
      </c>
    </row>
    <row r="359" spans="1:5" ht="15" customHeight="1" x14ac:dyDescent="0.35">
      <c r="A359" s="3" t="s">
        <v>455</v>
      </c>
      <c r="B359" s="3"/>
      <c r="C359" s="3" t="s">
        <v>35</v>
      </c>
      <c r="D359" s="3" t="s">
        <v>174</v>
      </c>
      <c r="E359" s="29" t="str" cm="1">
        <f t="array" ref="E359">getemails(GCAFacultyAssignments[[#This Row],[GCA]])</f>
        <v>jabanks@uchicago.edu</v>
      </c>
    </row>
    <row r="360" spans="1:5" ht="15" customHeight="1" x14ac:dyDescent="0.35">
      <c r="A360" s="3" t="s">
        <v>456</v>
      </c>
      <c r="B360" s="3"/>
      <c r="C360" s="3" t="s">
        <v>35</v>
      </c>
      <c r="D360" s="3" t="s">
        <v>174</v>
      </c>
      <c r="E360" s="29" t="str" cm="1">
        <f t="array" ref="E360">getemails(GCAFacultyAssignments[[#This Row],[GCA]])</f>
        <v>jabanks@uchicago.edu</v>
      </c>
    </row>
    <row r="361" spans="1:5" ht="15" customHeight="1" x14ac:dyDescent="0.35">
      <c r="A361" s="3" t="s">
        <v>457</v>
      </c>
      <c r="B361" s="3"/>
      <c r="C361" s="3" t="s">
        <v>35</v>
      </c>
      <c r="D361" s="3" t="s">
        <v>174</v>
      </c>
      <c r="E361" s="29" t="str" cm="1">
        <f t="array" ref="E361">getemails(GCAFacultyAssignments[[#This Row],[GCA]])</f>
        <v>jabanks@uchicago.edu</v>
      </c>
    </row>
    <row r="362" spans="1:5" ht="15" customHeight="1" x14ac:dyDescent="0.35">
      <c r="A362" s="3" t="s">
        <v>458</v>
      </c>
      <c r="B362" s="3"/>
      <c r="C362" s="3" t="s">
        <v>35</v>
      </c>
      <c r="D362" s="3" t="s">
        <v>174</v>
      </c>
      <c r="E362" s="29" t="str" cm="1">
        <f t="array" ref="E362">getemails(GCAFacultyAssignments[[#This Row],[GCA]])</f>
        <v>jabanks@uchicago.edu</v>
      </c>
    </row>
    <row r="363" spans="1:5" ht="15" customHeight="1" x14ac:dyDescent="0.35">
      <c r="A363" s="3" t="s">
        <v>459</v>
      </c>
      <c r="B363" s="3"/>
      <c r="C363" s="3" t="s">
        <v>35</v>
      </c>
      <c r="D363" s="3" t="s">
        <v>174</v>
      </c>
      <c r="E363" s="29" t="str" cm="1">
        <f t="array" ref="E363">getemails(GCAFacultyAssignments[[#This Row],[GCA]])</f>
        <v>jabanks@uchicago.edu</v>
      </c>
    </row>
    <row r="364" spans="1:5" ht="15" customHeight="1" x14ac:dyDescent="0.35">
      <c r="A364" s="3" t="s">
        <v>460</v>
      </c>
      <c r="B364" s="3"/>
      <c r="C364" s="3" t="s">
        <v>35</v>
      </c>
      <c r="D364" s="3" t="s">
        <v>174</v>
      </c>
      <c r="E364" s="29" t="str" cm="1">
        <f t="array" ref="E364">getemails(GCAFacultyAssignments[[#This Row],[GCA]])</f>
        <v>jabanks@uchicago.edu</v>
      </c>
    </row>
    <row r="365" spans="1:5" ht="15" customHeight="1" x14ac:dyDescent="0.35">
      <c r="A365" s="3" t="s">
        <v>461</v>
      </c>
      <c r="B365" s="3"/>
      <c r="C365" s="3" t="s">
        <v>35</v>
      </c>
      <c r="D365" s="3" t="s">
        <v>54</v>
      </c>
      <c r="E365" s="29" t="str" cm="1">
        <f t="array" ref="E365">getemails(GCAFacultyAssignments[[#This Row],[GCA]])</f>
        <v>cather@uchicago.edu</v>
      </c>
    </row>
    <row r="366" spans="1:5" ht="15" customHeight="1" x14ac:dyDescent="0.35">
      <c r="A366" s="3" t="s">
        <v>462</v>
      </c>
      <c r="B366" s="3"/>
      <c r="C366" s="3" t="s">
        <v>35</v>
      </c>
      <c r="D366" s="3" t="s">
        <v>54</v>
      </c>
      <c r="E366" s="29" t="str" cm="1">
        <f t="array" ref="E366">getemails(GCAFacultyAssignments[[#This Row],[GCA]])</f>
        <v>cather@uchicago.edu</v>
      </c>
    </row>
    <row r="367" spans="1:5" ht="15" customHeight="1" x14ac:dyDescent="0.35">
      <c r="A367" s="3" t="s">
        <v>463</v>
      </c>
      <c r="B367" s="3"/>
      <c r="C367" s="3" t="s">
        <v>35</v>
      </c>
      <c r="D367" s="3" t="s">
        <v>174</v>
      </c>
      <c r="E367" s="29" t="str" cm="1">
        <f t="array" ref="E367">getemails(GCAFacultyAssignments[[#This Row],[GCA]])</f>
        <v>jabanks@uchicago.edu</v>
      </c>
    </row>
    <row r="368" spans="1:5" ht="15" customHeight="1" x14ac:dyDescent="0.35">
      <c r="A368" s="3" t="s">
        <v>464</v>
      </c>
      <c r="B368" s="3"/>
      <c r="C368" s="3" t="s">
        <v>35</v>
      </c>
      <c r="D368" s="3" t="s">
        <v>174</v>
      </c>
      <c r="E368" s="29" t="str" cm="1">
        <f t="array" ref="E368">getemails(GCAFacultyAssignments[[#This Row],[GCA]])</f>
        <v>jabanks@uchicago.edu</v>
      </c>
    </row>
    <row r="369" spans="1:5" ht="15" customHeight="1" x14ac:dyDescent="0.35">
      <c r="A369" s="3" t="s">
        <v>465</v>
      </c>
      <c r="B369" s="3"/>
      <c r="C369" s="3" t="s">
        <v>35</v>
      </c>
      <c r="D369" s="3" t="s">
        <v>54</v>
      </c>
      <c r="E369" s="29" t="str" cm="1">
        <f t="array" ref="E369">getemails(GCAFacultyAssignments[[#This Row],[GCA]])</f>
        <v>cather@uchicago.edu</v>
      </c>
    </row>
    <row r="370" spans="1:5" ht="15" customHeight="1" x14ac:dyDescent="0.35">
      <c r="A370" s="3" t="s">
        <v>466</v>
      </c>
      <c r="B370" s="3"/>
      <c r="C370" s="3" t="s">
        <v>35</v>
      </c>
      <c r="D370" s="3" t="s">
        <v>54</v>
      </c>
      <c r="E370" s="29" t="str" cm="1">
        <f t="array" ref="E370">getemails(GCAFacultyAssignments[[#This Row],[GCA]])</f>
        <v>cather@uchicago.edu</v>
      </c>
    </row>
    <row r="371" spans="1:5" ht="15" customHeight="1" x14ac:dyDescent="0.35">
      <c r="A371" s="3" t="s">
        <v>467</v>
      </c>
      <c r="B371" s="3"/>
      <c r="C371" s="3" t="s">
        <v>35</v>
      </c>
      <c r="D371" s="3" t="s">
        <v>54</v>
      </c>
      <c r="E371" s="29" t="str" cm="1">
        <f t="array" ref="E371">getemails(GCAFacultyAssignments[[#This Row],[GCA]])</f>
        <v>cather@uchicago.edu</v>
      </c>
    </row>
    <row r="372" spans="1:5" ht="15" customHeight="1" x14ac:dyDescent="0.35">
      <c r="A372" s="3" t="s">
        <v>468</v>
      </c>
      <c r="B372" s="3"/>
      <c r="C372" s="3" t="s">
        <v>35</v>
      </c>
      <c r="D372" s="3" t="s">
        <v>174</v>
      </c>
      <c r="E372" s="29" t="str" cm="1">
        <f t="array" ref="E372">getemails(GCAFacultyAssignments[[#This Row],[GCA]])</f>
        <v>jabanks@uchicago.edu</v>
      </c>
    </row>
    <row r="373" spans="1:5" ht="15" customHeight="1" x14ac:dyDescent="0.35">
      <c r="A373" s="3" t="s">
        <v>469</v>
      </c>
      <c r="B373" s="3"/>
      <c r="C373" s="3" t="s">
        <v>35</v>
      </c>
      <c r="D373" s="3" t="s">
        <v>174</v>
      </c>
      <c r="E373" s="29" t="str" cm="1">
        <f t="array" ref="E373">getemails(GCAFacultyAssignments[[#This Row],[GCA]])</f>
        <v>jabanks@uchicago.edu</v>
      </c>
    </row>
    <row r="374" spans="1:5" ht="15" customHeight="1" x14ac:dyDescent="0.35">
      <c r="A374" s="3" t="s">
        <v>470</v>
      </c>
      <c r="B374" s="3"/>
      <c r="C374" s="3" t="s">
        <v>35</v>
      </c>
      <c r="D374" s="3" t="s">
        <v>54</v>
      </c>
      <c r="E374" s="29" t="str" cm="1">
        <f t="array" ref="E374">getemails(GCAFacultyAssignments[[#This Row],[GCA]])</f>
        <v>cather@uchicago.edu</v>
      </c>
    </row>
    <row r="375" spans="1:5" ht="15" customHeight="1" x14ac:dyDescent="0.35">
      <c r="A375" s="3" t="s">
        <v>471</v>
      </c>
      <c r="B375" s="3"/>
      <c r="C375" s="3" t="s">
        <v>35</v>
      </c>
      <c r="D375" s="3" t="s">
        <v>174</v>
      </c>
      <c r="E375" s="29" t="str" cm="1">
        <f t="array" ref="E375">getemails(GCAFacultyAssignments[[#This Row],[GCA]])</f>
        <v>jabanks@uchicago.edu</v>
      </c>
    </row>
    <row r="376" spans="1:5" ht="15" customHeight="1" x14ac:dyDescent="0.35">
      <c r="A376" s="3" t="s">
        <v>472</v>
      </c>
      <c r="B376" s="3"/>
      <c r="C376" s="3" t="s">
        <v>35</v>
      </c>
      <c r="D376" s="3" t="s">
        <v>174</v>
      </c>
      <c r="E376" s="29" t="str" cm="1">
        <f t="array" ref="E376">getemails(GCAFacultyAssignments[[#This Row],[GCA]])</f>
        <v>jabanks@uchicago.edu</v>
      </c>
    </row>
    <row r="377" spans="1:5" ht="15" customHeight="1" x14ac:dyDescent="0.35">
      <c r="A377" s="3" t="s">
        <v>473</v>
      </c>
      <c r="B377" s="3"/>
      <c r="C377" s="3" t="s">
        <v>35</v>
      </c>
      <c r="D377" s="3" t="s">
        <v>174</v>
      </c>
      <c r="E377" s="29" t="str" cm="1">
        <f t="array" ref="E377">getemails(GCAFacultyAssignments[[#This Row],[GCA]])</f>
        <v>jabanks@uchicago.edu</v>
      </c>
    </row>
  </sheetData>
  <sortState xmlns:xlrd2="http://schemas.microsoft.com/office/spreadsheetml/2017/richdata2" ref="A7:E327">
    <sortCondition ref="A7:A327"/>
  </sortState>
  <hyperlinks>
    <hyperlink ref="E338" r:id="rId1" xr:uid="{BE32C4AB-CD3A-49AB-B8DF-9A488AE52D0E}"/>
    <hyperlink ref="E271" r:id="rId2" xr:uid="{FD0E2F96-561F-4963-985A-C27E38F26F2F}"/>
    <hyperlink ref="E331" r:id="rId3" xr:uid="{DC378CF7-315F-4F2E-B68C-AFBECB7850DD}"/>
    <hyperlink ref="E186" r:id="rId4" xr:uid="{6B927DF4-0F54-4275-AF7C-2A7AC658AAA1}"/>
    <hyperlink ref="E302" r:id="rId5" xr:uid="{F3400E52-5711-40A4-8CF8-AA9F2756CDE7}"/>
  </hyperlinks>
  <pageMargins left="0.7" right="0.7" top="0.75" bottom="0.75" header="0.3" footer="0.3"/>
  <pageSetup orientation="landscape" horizontalDpi="1200" verticalDpi="1200" r:id="rId6"/>
  <tableParts count="1">
    <tablePart r:id="rId7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8ACDF0-74E7-466D-A0D2-9D733C2E4498}">
  <dimension ref="A1:G45"/>
  <sheetViews>
    <sheetView topLeftCell="A12" zoomScale="70" zoomScaleNormal="70" workbookViewId="0">
      <selection activeCell="A45" sqref="A45"/>
    </sheetView>
  </sheetViews>
  <sheetFormatPr defaultRowHeight="15" customHeight="1" x14ac:dyDescent="0.3"/>
  <cols>
    <col min="1" max="1" width="36.6640625" customWidth="1"/>
    <col min="2" max="2" width="24.109375" customWidth="1"/>
    <col min="3" max="5" width="27.33203125" customWidth="1"/>
    <col min="6" max="7" width="24.109375" customWidth="1"/>
  </cols>
  <sheetData>
    <row r="1" spans="1:7" ht="18" x14ac:dyDescent="0.35">
      <c r="A1" s="7" t="s">
        <v>0</v>
      </c>
      <c r="C1" s="6"/>
      <c r="D1" s="6"/>
      <c r="E1" s="6"/>
    </row>
    <row r="2" spans="1:7" ht="18" x14ac:dyDescent="0.35">
      <c r="A2" s="7" t="s">
        <v>474</v>
      </c>
      <c r="C2" s="6"/>
      <c r="D2" s="6"/>
      <c r="E2" s="6"/>
    </row>
    <row r="3" spans="1:7" ht="18" x14ac:dyDescent="0.35">
      <c r="A3" s="7"/>
      <c r="C3" s="6"/>
      <c r="D3" s="6"/>
      <c r="E3" s="6"/>
    </row>
    <row r="4" spans="1:7" ht="14.4" x14ac:dyDescent="0.3">
      <c r="A4" s="5" t="s">
        <v>475</v>
      </c>
    </row>
    <row r="5" spans="1:7" ht="14.4" x14ac:dyDescent="0.3"/>
    <row r="6" spans="1:7" ht="18" x14ac:dyDescent="0.35">
      <c r="A6" s="1" t="s">
        <v>5</v>
      </c>
      <c r="B6" s="1" t="s">
        <v>476</v>
      </c>
      <c r="C6" s="1" t="s">
        <v>477</v>
      </c>
      <c r="D6" s="1" t="s">
        <v>478</v>
      </c>
      <c r="E6" s="1" t="s">
        <v>479</v>
      </c>
      <c r="F6" s="1" t="s">
        <v>480</v>
      </c>
      <c r="G6" s="1" t="s">
        <v>481</v>
      </c>
    </row>
    <row r="7" spans="1:7" ht="18" x14ac:dyDescent="0.35">
      <c r="A7" s="8" t="s">
        <v>482</v>
      </c>
      <c r="B7" t="s">
        <v>483</v>
      </c>
      <c r="C7" s="10"/>
      <c r="D7" s="10"/>
      <c r="E7" s="10"/>
      <c r="F7" s="10"/>
    </row>
    <row r="8" spans="1:7" ht="18" x14ac:dyDescent="0.35">
      <c r="A8" s="8" t="s">
        <v>482</v>
      </c>
      <c r="B8" t="s">
        <v>484</v>
      </c>
      <c r="C8" s="10"/>
      <c r="D8" s="10"/>
      <c r="E8" s="10"/>
      <c r="F8" s="10"/>
    </row>
    <row r="9" spans="1:7" ht="14.4" x14ac:dyDescent="0.3">
      <c r="A9" s="8" t="s">
        <v>485</v>
      </c>
      <c r="C9" t="s">
        <v>483</v>
      </c>
      <c r="D9" t="s">
        <v>486</v>
      </c>
      <c r="E9" t="s">
        <v>487</v>
      </c>
      <c r="F9" t="s">
        <v>487</v>
      </c>
    </row>
    <row r="10" spans="1:7" ht="15" customHeight="1" x14ac:dyDescent="0.3">
      <c r="A10" s="8" t="s">
        <v>488</v>
      </c>
      <c r="C10" t="s">
        <v>483</v>
      </c>
      <c r="D10" t="s">
        <v>486</v>
      </c>
      <c r="E10" t="s">
        <v>484</v>
      </c>
      <c r="F10" t="s">
        <v>489</v>
      </c>
    </row>
    <row r="11" spans="1:7" ht="15" customHeight="1" x14ac:dyDescent="0.3">
      <c r="A11" s="8" t="s">
        <v>490</v>
      </c>
      <c r="C11" t="s">
        <v>483</v>
      </c>
      <c r="D11" t="s">
        <v>489</v>
      </c>
      <c r="E11" t="s">
        <v>487</v>
      </c>
      <c r="F11" t="s">
        <v>489</v>
      </c>
    </row>
    <row r="12" spans="1:7" ht="15" customHeight="1" x14ac:dyDescent="0.3">
      <c r="A12" s="8" t="s">
        <v>491</v>
      </c>
      <c r="C12" t="s">
        <v>483</v>
      </c>
      <c r="D12" t="s">
        <v>489</v>
      </c>
      <c r="E12" t="s">
        <v>487</v>
      </c>
      <c r="F12" t="s">
        <v>487</v>
      </c>
    </row>
    <row r="13" spans="1:7" ht="15" customHeight="1" x14ac:dyDescent="0.3">
      <c r="A13" s="8" t="s">
        <v>492</v>
      </c>
      <c r="C13" t="s">
        <v>483</v>
      </c>
      <c r="D13" t="s">
        <v>489</v>
      </c>
      <c r="E13" t="s">
        <v>487</v>
      </c>
      <c r="F13" t="s">
        <v>487</v>
      </c>
    </row>
    <row r="14" spans="1:7" ht="15" customHeight="1" x14ac:dyDescent="0.3">
      <c r="A14" s="8" t="s">
        <v>493</v>
      </c>
      <c r="C14" t="s">
        <v>483</v>
      </c>
      <c r="D14" t="s">
        <v>489</v>
      </c>
      <c r="E14" t="s">
        <v>487</v>
      </c>
      <c r="F14" t="s">
        <v>483</v>
      </c>
    </row>
    <row r="15" spans="1:7" ht="15" customHeight="1" x14ac:dyDescent="0.3">
      <c r="A15" s="8" t="s">
        <v>494</v>
      </c>
      <c r="C15" t="s">
        <v>483</v>
      </c>
      <c r="D15" t="s">
        <v>489</v>
      </c>
      <c r="E15" t="s">
        <v>487</v>
      </c>
      <c r="F15" t="s">
        <v>487</v>
      </c>
    </row>
    <row r="16" spans="1:7" ht="15" customHeight="1" x14ac:dyDescent="0.3">
      <c r="A16" s="8" t="s">
        <v>495</v>
      </c>
      <c r="C16" t="s">
        <v>483</v>
      </c>
      <c r="D16" t="s">
        <v>489</v>
      </c>
      <c r="E16" t="s">
        <v>487</v>
      </c>
      <c r="F16" t="s">
        <v>483</v>
      </c>
    </row>
    <row r="17" spans="1:6" ht="15" customHeight="1" x14ac:dyDescent="0.3">
      <c r="A17" s="8" t="s">
        <v>496</v>
      </c>
      <c r="C17" t="s">
        <v>484</v>
      </c>
      <c r="D17" t="s">
        <v>489</v>
      </c>
      <c r="E17" t="s">
        <v>497</v>
      </c>
      <c r="F17" t="s">
        <v>484</v>
      </c>
    </row>
    <row r="18" spans="1:6" ht="15" customHeight="1" x14ac:dyDescent="0.3">
      <c r="A18" s="8" t="s">
        <v>498</v>
      </c>
      <c r="C18" t="s">
        <v>483</v>
      </c>
      <c r="D18" t="s">
        <v>489</v>
      </c>
      <c r="E18" t="s">
        <v>487</v>
      </c>
      <c r="F18" t="s">
        <v>483</v>
      </c>
    </row>
    <row r="19" spans="1:6" ht="15" customHeight="1" x14ac:dyDescent="0.3">
      <c r="A19" s="8" t="s">
        <v>499</v>
      </c>
      <c r="C19" t="s">
        <v>483</v>
      </c>
      <c r="D19" t="s">
        <v>486</v>
      </c>
      <c r="E19" t="s">
        <v>487</v>
      </c>
      <c r="F19" t="s">
        <v>489</v>
      </c>
    </row>
    <row r="20" spans="1:6" ht="15" customHeight="1" x14ac:dyDescent="0.3">
      <c r="A20" t="s">
        <v>500</v>
      </c>
      <c r="C20" t="s">
        <v>48</v>
      </c>
      <c r="D20" t="s">
        <v>497</v>
      </c>
      <c r="E20" t="s">
        <v>489</v>
      </c>
      <c r="F20" t="s">
        <v>48</v>
      </c>
    </row>
    <row r="21" spans="1:6" ht="15" customHeight="1" x14ac:dyDescent="0.3">
      <c r="A21" s="8" t="s">
        <v>501</v>
      </c>
      <c r="C21" t="s">
        <v>502</v>
      </c>
      <c r="D21" t="s">
        <v>497</v>
      </c>
      <c r="E21" t="s">
        <v>489</v>
      </c>
      <c r="F21" t="s">
        <v>502</v>
      </c>
    </row>
    <row r="22" spans="1:6" ht="15" customHeight="1" x14ac:dyDescent="0.3">
      <c r="A22" s="8" t="s">
        <v>503</v>
      </c>
      <c r="C22" t="s">
        <v>497</v>
      </c>
      <c r="D22" t="s">
        <v>504</v>
      </c>
      <c r="E22" t="s">
        <v>489</v>
      </c>
      <c r="F22" t="s">
        <v>497</v>
      </c>
    </row>
    <row r="23" spans="1:6" ht="15" customHeight="1" x14ac:dyDescent="0.3">
      <c r="A23" s="8" t="s">
        <v>505</v>
      </c>
      <c r="C23" t="s">
        <v>497</v>
      </c>
      <c r="D23" t="s">
        <v>489</v>
      </c>
      <c r="E23" t="s">
        <v>484</v>
      </c>
      <c r="F23" t="s">
        <v>497</v>
      </c>
    </row>
    <row r="24" spans="1:6" ht="15" customHeight="1" x14ac:dyDescent="0.3">
      <c r="A24" t="s">
        <v>506</v>
      </c>
      <c r="C24" t="s">
        <v>497</v>
      </c>
      <c r="D24" t="s">
        <v>489</v>
      </c>
      <c r="E24" t="s">
        <v>147</v>
      </c>
      <c r="F24" t="s">
        <v>497</v>
      </c>
    </row>
    <row r="25" spans="1:6" ht="15" customHeight="1" x14ac:dyDescent="0.3">
      <c r="A25" s="8" t="s">
        <v>507</v>
      </c>
      <c r="C25" t="s">
        <v>48</v>
      </c>
      <c r="D25" t="s">
        <v>489</v>
      </c>
      <c r="E25" t="s">
        <v>484</v>
      </c>
      <c r="F25" t="s">
        <v>48</v>
      </c>
    </row>
    <row r="26" spans="1:6" ht="15" customHeight="1" x14ac:dyDescent="0.3">
      <c r="A26" s="8" t="s">
        <v>508</v>
      </c>
      <c r="C26" t="s">
        <v>502</v>
      </c>
      <c r="D26" t="s">
        <v>497</v>
      </c>
      <c r="E26" t="s">
        <v>489</v>
      </c>
      <c r="F26" t="s">
        <v>509</v>
      </c>
    </row>
    <row r="27" spans="1:6" ht="15" customHeight="1" x14ac:dyDescent="0.3">
      <c r="A27" s="8" t="s">
        <v>510</v>
      </c>
      <c r="C27" t="s">
        <v>489</v>
      </c>
      <c r="D27" t="s">
        <v>163</v>
      </c>
      <c r="E27" t="s">
        <v>484</v>
      </c>
      <c r="F27" t="s">
        <v>489</v>
      </c>
    </row>
    <row r="28" spans="1:6" ht="15" customHeight="1" x14ac:dyDescent="0.3">
      <c r="A28" s="8" t="s">
        <v>511</v>
      </c>
      <c r="C28" t="s">
        <v>48</v>
      </c>
      <c r="D28" t="s">
        <v>489</v>
      </c>
      <c r="E28" t="s">
        <v>484</v>
      </c>
      <c r="F28" t="s">
        <v>48</v>
      </c>
    </row>
    <row r="29" spans="1:6" ht="15" customHeight="1" x14ac:dyDescent="0.3">
      <c r="A29" s="8" t="s">
        <v>512</v>
      </c>
      <c r="C29" t="s">
        <v>513</v>
      </c>
      <c r="D29" t="s">
        <v>489</v>
      </c>
      <c r="E29" t="s">
        <v>497</v>
      </c>
      <c r="F29" t="s">
        <v>497</v>
      </c>
    </row>
    <row r="30" spans="1:6" ht="15" customHeight="1" x14ac:dyDescent="0.3">
      <c r="A30" s="8" t="s">
        <v>514</v>
      </c>
      <c r="C30" t="s">
        <v>48</v>
      </c>
      <c r="D30" t="s">
        <v>489</v>
      </c>
      <c r="E30" t="s">
        <v>484</v>
      </c>
      <c r="F30" t="s">
        <v>48</v>
      </c>
    </row>
    <row r="31" spans="1:6" ht="15" customHeight="1" x14ac:dyDescent="0.3">
      <c r="A31" s="8" t="s">
        <v>515</v>
      </c>
      <c r="C31" t="s">
        <v>48</v>
      </c>
      <c r="D31" t="s">
        <v>489</v>
      </c>
      <c r="E31" t="s">
        <v>484</v>
      </c>
      <c r="F31" t="s">
        <v>48</v>
      </c>
    </row>
    <row r="32" spans="1:6" ht="15" customHeight="1" x14ac:dyDescent="0.3">
      <c r="A32" s="8" t="s">
        <v>516</v>
      </c>
      <c r="C32" t="s">
        <v>163</v>
      </c>
      <c r="D32" t="s">
        <v>489</v>
      </c>
      <c r="E32" t="s">
        <v>484</v>
      </c>
      <c r="F32" t="s">
        <v>163</v>
      </c>
    </row>
    <row r="33" spans="1:7" ht="15" customHeight="1" x14ac:dyDescent="0.3">
      <c r="A33" s="8" t="s">
        <v>517</v>
      </c>
      <c r="C33" t="s">
        <v>101</v>
      </c>
      <c r="D33" t="s">
        <v>489</v>
      </c>
      <c r="E33" t="s">
        <v>484</v>
      </c>
      <c r="F33" t="s">
        <v>101</v>
      </c>
    </row>
    <row r="34" spans="1:7" ht="15" customHeight="1" x14ac:dyDescent="0.3">
      <c r="A34" s="9" t="s">
        <v>518</v>
      </c>
      <c r="C34" t="s">
        <v>115</v>
      </c>
      <c r="D34" t="s">
        <v>484</v>
      </c>
      <c r="E34" t="s">
        <v>489</v>
      </c>
      <c r="F34" t="s">
        <v>115</v>
      </c>
    </row>
    <row r="35" spans="1:7" ht="15" customHeight="1" x14ac:dyDescent="0.3">
      <c r="A35" s="8" t="s">
        <v>519</v>
      </c>
      <c r="C35" t="s">
        <v>502</v>
      </c>
      <c r="D35" t="s">
        <v>504</v>
      </c>
      <c r="E35" t="s">
        <v>489</v>
      </c>
      <c r="F35" t="s">
        <v>509</v>
      </c>
    </row>
    <row r="36" spans="1:7" ht="15" customHeight="1" x14ac:dyDescent="0.3">
      <c r="A36" s="8" t="s">
        <v>520</v>
      </c>
      <c r="C36" t="s">
        <v>24</v>
      </c>
      <c r="D36" t="s">
        <v>147</v>
      </c>
      <c r="E36" t="s">
        <v>484</v>
      </c>
      <c r="F36" t="s">
        <v>521</v>
      </c>
      <c r="G36" s="25" t="s">
        <v>522</v>
      </c>
    </row>
    <row r="37" spans="1:7" ht="15" customHeight="1" x14ac:dyDescent="0.3">
      <c r="A37" s="8" t="s">
        <v>523</v>
      </c>
      <c r="C37" t="s">
        <v>524</v>
      </c>
      <c r="D37" t="s">
        <v>489</v>
      </c>
      <c r="E37" t="s">
        <v>484</v>
      </c>
      <c r="F37" t="s">
        <v>524</v>
      </c>
    </row>
    <row r="38" spans="1:7" ht="15" customHeight="1" x14ac:dyDescent="0.3">
      <c r="A38" s="8" t="s">
        <v>525</v>
      </c>
      <c r="C38" t="s">
        <v>524</v>
      </c>
      <c r="D38" t="s">
        <v>489</v>
      </c>
      <c r="E38" t="s">
        <v>484</v>
      </c>
      <c r="F38" t="s">
        <v>524</v>
      </c>
    </row>
    <row r="39" spans="1:7" ht="15" customHeight="1" x14ac:dyDescent="0.3">
      <c r="A39" s="8" t="s">
        <v>526</v>
      </c>
      <c r="C39" t="s">
        <v>524</v>
      </c>
      <c r="D39" t="s">
        <v>489</v>
      </c>
      <c r="E39" t="s">
        <v>484</v>
      </c>
      <c r="F39" t="s">
        <v>524</v>
      </c>
    </row>
    <row r="40" spans="1:7" ht="15" customHeight="1" x14ac:dyDescent="0.3">
      <c r="A40" s="8" t="s">
        <v>527</v>
      </c>
      <c r="C40" t="s">
        <v>524</v>
      </c>
      <c r="D40" t="s">
        <v>489</v>
      </c>
      <c r="E40" t="s">
        <v>484</v>
      </c>
      <c r="F40" t="s">
        <v>524</v>
      </c>
    </row>
    <row r="41" spans="1:7" ht="15" customHeight="1" x14ac:dyDescent="0.3">
      <c r="A41" s="8" t="s">
        <v>528</v>
      </c>
      <c r="C41" t="s">
        <v>524</v>
      </c>
      <c r="D41" t="s">
        <v>489</v>
      </c>
      <c r="E41" t="s">
        <v>484</v>
      </c>
      <c r="F41" t="s">
        <v>524</v>
      </c>
    </row>
    <row r="42" spans="1:7" ht="15" customHeight="1" x14ac:dyDescent="0.3">
      <c r="A42" s="8" t="s">
        <v>529</v>
      </c>
      <c r="C42" t="s">
        <v>48</v>
      </c>
      <c r="D42" t="s">
        <v>489</v>
      </c>
      <c r="E42" t="s">
        <v>484</v>
      </c>
      <c r="F42" t="s">
        <v>48</v>
      </c>
    </row>
    <row r="43" spans="1:7" ht="15" customHeight="1" x14ac:dyDescent="0.3">
      <c r="A43" s="8" t="s">
        <v>530</v>
      </c>
      <c r="C43" t="s">
        <v>524</v>
      </c>
      <c r="D43" t="s">
        <v>489</v>
      </c>
      <c r="E43" t="s">
        <v>484</v>
      </c>
      <c r="F43" t="s">
        <v>524</v>
      </c>
    </row>
    <row r="44" spans="1:7" ht="15" customHeight="1" x14ac:dyDescent="0.3">
      <c r="A44" s="8" t="s">
        <v>531</v>
      </c>
      <c r="C44" t="s">
        <v>524</v>
      </c>
      <c r="D44" t="s">
        <v>489</v>
      </c>
      <c r="E44" t="s">
        <v>484</v>
      </c>
      <c r="F44" t="s">
        <v>524</v>
      </c>
    </row>
    <row r="45" spans="1:7" ht="15" customHeight="1" x14ac:dyDescent="0.3">
      <c r="A45" s="8"/>
    </row>
  </sheetData>
  <sortState xmlns:xlrd2="http://schemas.microsoft.com/office/spreadsheetml/2017/richdata2" ref="A10:F46">
    <sortCondition ref="A10:A46"/>
  </sortState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B11F35-3557-48B9-9BCF-D28CD67D7B5B}">
  <dimension ref="A1:E57"/>
  <sheetViews>
    <sheetView topLeftCell="A36" workbookViewId="0">
      <selection activeCell="B62" sqref="B62"/>
    </sheetView>
  </sheetViews>
  <sheetFormatPr defaultRowHeight="15" customHeight="1" x14ac:dyDescent="0.3"/>
  <cols>
    <col min="1" max="1" width="23.44140625" customWidth="1"/>
    <col min="2" max="2" width="47.6640625" bestFit="1" customWidth="1"/>
    <col min="4" max="4" width="49.88671875" bestFit="1" customWidth="1"/>
    <col min="5" max="5" width="32.5546875" bestFit="1" customWidth="1"/>
  </cols>
  <sheetData>
    <row r="1" spans="1:5" ht="14.4" x14ac:dyDescent="0.3">
      <c r="A1" t="s">
        <v>6</v>
      </c>
      <c r="B1" t="s">
        <v>532</v>
      </c>
      <c r="D1" t="s">
        <v>533</v>
      </c>
      <c r="E1" t="s">
        <v>534</v>
      </c>
    </row>
    <row r="2" spans="1:5" ht="14.4" x14ac:dyDescent="0.3">
      <c r="A2" t="s">
        <v>63</v>
      </c>
      <c r="B2" t="s">
        <v>535</v>
      </c>
      <c r="D2" s="18" t="s">
        <v>536</v>
      </c>
      <c r="E2" s="20">
        <v>25210</v>
      </c>
    </row>
    <row r="3" spans="1:5" ht="14.4" x14ac:dyDescent="0.3">
      <c r="A3" t="s">
        <v>537</v>
      </c>
      <c r="B3" t="s">
        <v>538</v>
      </c>
      <c r="D3" s="19" t="s">
        <v>53</v>
      </c>
      <c r="E3" s="21">
        <v>25300</v>
      </c>
    </row>
    <row r="4" spans="1:5" ht="14.4" x14ac:dyDescent="0.3">
      <c r="A4" t="s">
        <v>99</v>
      </c>
      <c r="B4" t="s">
        <v>539</v>
      </c>
      <c r="D4" s="18" t="s">
        <v>14</v>
      </c>
      <c r="E4" s="20">
        <v>25310</v>
      </c>
    </row>
    <row r="5" spans="1:5" ht="14.4" x14ac:dyDescent="0.3">
      <c r="A5" t="s">
        <v>27</v>
      </c>
      <c r="B5" t="s">
        <v>540</v>
      </c>
      <c r="D5" s="19" t="s">
        <v>26</v>
      </c>
      <c r="E5" s="21">
        <v>25320</v>
      </c>
    </row>
    <row r="6" spans="1:5" ht="14.4" x14ac:dyDescent="0.3">
      <c r="A6" t="s">
        <v>88</v>
      </c>
      <c r="B6" t="s">
        <v>541</v>
      </c>
      <c r="D6" s="18" t="s">
        <v>444</v>
      </c>
      <c r="E6" s="20">
        <v>25330</v>
      </c>
    </row>
    <row r="7" spans="1:5" ht="14.4" x14ac:dyDescent="0.3">
      <c r="A7" t="s">
        <v>542</v>
      </c>
      <c r="B7" t="s">
        <v>543</v>
      </c>
      <c r="D7" s="19" t="s">
        <v>35</v>
      </c>
      <c r="E7" s="21">
        <v>25340</v>
      </c>
    </row>
    <row r="8" spans="1:5" ht="14.4" x14ac:dyDescent="0.3">
      <c r="A8" t="s">
        <v>544</v>
      </c>
      <c r="B8" t="s">
        <v>545</v>
      </c>
      <c r="D8" s="18" t="s">
        <v>217</v>
      </c>
      <c r="E8" s="20">
        <v>25350</v>
      </c>
    </row>
    <row r="9" spans="1:5" ht="14.4" x14ac:dyDescent="0.3">
      <c r="A9" t="s">
        <v>546</v>
      </c>
      <c r="B9" t="s">
        <v>547</v>
      </c>
      <c r="D9" s="22" t="s">
        <v>17</v>
      </c>
      <c r="E9" s="23">
        <v>25360</v>
      </c>
    </row>
    <row r="10" spans="1:5" ht="14.4" x14ac:dyDescent="0.3">
      <c r="A10" t="s">
        <v>78</v>
      </c>
      <c r="B10" t="s">
        <v>548</v>
      </c>
      <c r="D10" s="22" t="s">
        <v>549</v>
      </c>
      <c r="E10" s="23">
        <v>25500</v>
      </c>
    </row>
    <row r="11" spans="1:5" ht="14.4" x14ac:dyDescent="0.3">
      <c r="A11" t="s">
        <v>191</v>
      </c>
      <c r="B11" t="s">
        <v>550</v>
      </c>
      <c r="D11" s="22" t="s">
        <v>551</v>
      </c>
      <c r="E11" s="23">
        <v>25510</v>
      </c>
    </row>
    <row r="12" spans="1:5" ht="14.4" x14ac:dyDescent="0.3">
      <c r="A12" t="s">
        <v>126</v>
      </c>
      <c r="B12" t="s">
        <v>552</v>
      </c>
      <c r="D12" s="22" t="s">
        <v>553</v>
      </c>
      <c r="E12" s="23">
        <v>25520</v>
      </c>
    </row>
    <row r="13" spans="1:5" ht="14.4" x14ac:dyDescent="0.3">
      <c r="A13" t="s">
        <v>196</v>
      </c>
      <c r="B13" t="s">
        <v>554</v>
      </c>
      <c r="D13" s="22" t="s">
        <v>555</v>
      </c>
      <c r="E13" s="23">
        <v>25530</v>
      </c>
    </row>
    <row r="14" spans="1:5" ht="14.4" x14ac:dyDescent="0.3">
      <c r="A14" t="s">
        <v>45</v>
      </c>
      <c r="B14" t="s">
        <v>556</v>
      </c>
      <c r="D14" s="22" t="s">
        <v>557</v>
      </c>
      <c r="E14" s="23">
        <v>25540</v>
      </c>
    </row>
    <row r="15" spans="1:5" ht="14.4" x14ac:dyDescent="0.3">
      <c r="A15" t="s">
        <v>43</v>
      </c>
      <c r="B15" t="s">
        <v>558</v>
      </c>
      <c r="D15" s="22" t="s">
        <v>38</v>
      </c>
      <c r="E15" s="23">
        <v>25550</v>
      </c>
    </row>
    <row r="16" spans="1:5" ht="14.4" x14ac:dyDescent="0.3">
      <c r="A16" s="30" t="s">
        <v>559</v>
      </c>
      <c r="B16" t="s">
        <v>560</v>
      </c>
      <c r="D16" s="22" t="s">
        <v>561</v>
      </c>
      <c r="E16" s="23">
        <v>25560</v>
      </c>
    </row>
    <row r="17" spans="1:5" ht="14.4" x14ac:dyDescent="0.3">
      <c r="A17" t="s">
        <v>215</v>
      </c>
      <c r="B17" s="4" t="s">
        <v>562</v>
      </c>
      <c r="D17" s="22" t="s">
        <v>563</v>
      </c>
      <c r="E17" s="23">
        <v>25570</v>
      </c>
    </row>
    <row r="18" spans="1:5" ht="14.4" x14ac:dyDescent="0.3">
      <c r="A18" t="s">
        <v>403</v>
      </c>
      <c r="B18" t="s">
        <v>564</v>
      </c>
      <c r="D18" s="22" t="s">
        <v>565</v>
      </c>
      <c r="E18" s="23">
        <v>25580</v>
      </c>
    </row>
    <row r="19" spans="1:5" ht="14.4" x14ac:dyDescent="0.3">
      <c r="A19" t="s">
        <v>566</v>
      </c>
      <c r="B19" t="s">
        <v>567</v>
      </c>
      <c r="D19" s="22" t="s">
        <v>568</v>
      </c>
      <c r="E19" s="23">
        <v>25590</v>
      </c>
    </row>
    <row r="20" spans="1:5" ht="14.4" x14ac:dyDescent="0.3">
      <c r="A20" t="s">
        <v>133</v>
      </c>
      <c r="B20" t="s">
        <v>569</v>
      </c>
      <c r="D20" s="22" t="s">
        <v>570</v>
      </c>
      <c r="E20" s="23">
        <v>25600</v>
      </c>
    </row>
    <row r="21" spans="1:5" ht="14.4" x14ac:dyDescent="0.3">
      <c r="A21" t="s">
        <v>571</v>
      </c>
      <c r="B21" t="s">
        <v>572</v>
      </c>
    </row>
    <row r="22" spans="1:5" ht="14.4" x14ac:dyDescent="0.3">
      <c r="A22" s="17" t="s">
        <v>573</v>
      </c>
      <c r="B22" t="s">
        <v>572</v>
      </c>
    </row>
    <row r="23" spans="1:5" ht="14.4" x14ac:dyDescent="0.3">
      <c r="A23" t="s">
        <v>95</v>
      </c>
      <c r="B23" t="s">
        <v>574</v>
      </c>
    </row>
    <row r="24" spans="1:5" ht="14.4" x14ac:dyDescent="0.3">
      <c r="A24" t="s">
        <v>283</v>
      </c>
      <c r="B24" t="s">
        <v>575</v>
      </c>
    </row>
    <row r="25" spans="1:5" ht="14.4" x14ac:dyDescent="0.3">
      <c r="A25" t="s">
        <v>22</v>
      </c>
      <c r="B25" t="s">
        <v>576</v>
      </c>
    </row>
    <row r="26" spans="1:5" ht="14.4" x14ac:dyDescent="0.3">
      <c r="A26" t="s">
        <v>24</v>
      </c>
      <c r="B26" t="s">
        <v>577</v>
      </c>
    </row>
    <row r="27" spans="1:5" ht="14.4" x14ac:dyDescent="0.3">
      <c r="A27" t="s">
        <v>48</v>
      </c>
      <c r="B27" t="s">
        <v>578</v>
      </c>
    </row>
    <row r="28" spans="1:5" ht="14.4" x14ac:dyDescent="0.3">
      <c r="A28" t="s">
        <v>122</v>
      </c>
      <c r="B28" t="s">
        <v>579</v>
      </c>
    </row>
    <row r="29" spans="1:5" ht="14.4" x14ac:dyDescent="0.3">
      <c r="A29" t="s">
        <v>101</v>
      </c>
      <c r="B29" t="s">
        <v>580</v>
      </c>
    </row>
    <row r="30" spans="1:5" ht="14.4" x14ac:dyDescent="0.3">
      <c r="A30" t="s">
        <v>54</v>
      </c>
      <c r="B30" t="s">
        <v>581</v>
      </c>
    </row>
    <row r="31" spans="1:5" ht="14.4" x14ac:dyDescent="0.3">
      <c r="A31" t="s">
        <v>84</v>
      </c>
      <c r="B31" t="s">
        <v>582</v>
      </c>
    </row>
    <row r="32" spans="1:5" ht="14.4" x14ac:dyDescent="0.3">
      <c r="A32" t="s">
        <v>15</v>
      </c>
      <c r="B32" t="s">
        <v>583</v>
      </c>
    </row>
    <row r="33" spans="1:2" ht="14.4" x14ac:dyDescent="0.3">
      <c r="A33" t="s">
        <v>147</v>
      </c>
      <c r="B33" t="s">
        <v>584</v>
      </c>
    </row>
    <row r="34" spans="1:2" ht="14.4" x14ac:dyDescent="0.3">
      <c r="A34" t="s">
        <v>163</v>
      </c>
      <c r="B34" t="s">
        <v>585</v>
      </c>
    </row>
    <row r="35" spans="1:2" ht="14.4" x14ac:dyDescent="0.3">
      <c r="A35" t="s">
        <v>586</v>
      </c>
      <c r="B35" t="s">
        <v>587</v>
      </c>
    </row>
    <row r="36" spans="1:2" ht="14.4" x14ac:dyDescent="0.3">
      <c r="A36" t="s">
        <v>588</v>
      </c>
      <c r="B36" t="s">
        <v>589</v>
      </c>
    </row>
    <row r="37" spans="1:2" ht="14.4" x14ac:dyDescent="0.3">
      <c r="A37" t="s">
        <v>590</v>
      </c>
      <c r="B37" t="s">
        <v>591</v>
      </c>
    </row>
    <row r="38" spans="1:2" ht="14.4" x14ac:dyDescent="0.3">
      <c r="A38" t="s">
        <v>592</v>
      </c>
      <c r="B38" t="s">
        <v>593</v>
      </c>
    </row>
    <row r="39" spans="1:2" ht="14.4" x14ac:dyDescent="0.3">
      <c r="A39" t="s">
        <v>594</v>
      </c>
      <c r="B39" t="s">
        <v>595</v>
      </c>
    </row>
    <row r="40" spans="1:2" ht="14.4" x14ac:dyDescent="0.3">
      <c r="A40" t="s">
        <v>596</v>
      </c>
      <c r="B40" t="s">
        <v>597</v>
      </c>
    </row>
    <row r="41" spans="1:2" ht="14.4" x14ac:dyDescent="0.3">
      <c r="A41" t="s">
        <v>183</v>
      </c>
      <c r="B41" s="4" t="s">
        <v>361</v>
      </c>
    </row>
    <row r="42" spans="1:2" ht="14.4" x14ac:dyDescent="0.3">
      <c r="A42" t="s">
        <v>115</v>
      </c>
      <c r="B42" t="s">
        <v>598</v>
      </c>
    </row>
    <row r="43" spans="1:2" ht="14.4" x14ac:dyDescent="0.3">
      <c r="A43" t="s">
        <v>120</v>
      </c>
      <c r="B43" t="s">
        <v>269</v>
      </c>
    </row>
    <row r="44" spans="1:2" ht="14.4" x14ac:dyDescent="0.3">
      <c r="A44" t="s">
        <v>61</v>
      </c>
      <c r="B44" t="s">
        <v>599</v>
      </c>
    </row>
    <row r="45" spans="1:2" ht="14.4" x14ac:dyDescent="0.3">
      <c r="A45" t="s">
        <v>104</v>
      </c>
      <c r="B45" t="s">
        <v>600</v>
      </c>
    </row>
    <row r="46" spans="1:2" ht="14.4" x14ac:dyDescent="0.3">
      <c r="A46" t="s">
        <v>106</v>
      </c>
      <c r="B46" t="s">
        <v>601</v>
      </c>
    </row>
    <row r="47" spans="1:2" ht="14.4" x14ac:dyDescent="0.3">
      <c r="A47" t="s">
        <v>12</v>
      </c>
      <c r="B47" s="4" t="s">
        <v>602</v>
      </c>
    </row>
    <row r="48" spans="1:2" ht="14.4" x14ac:dyDescent="0.3">
      <c r="A48" t="s">
        <v>484</v>
      </c>
      <c r="B48" t="s">
        <v>603</v>
      </c>
    </row>
    <row r="49" spans="1:3" ht="14.4" x14ac:dyDescent="0.3">
      <c r="A49" t="s">
        <v>9</v>
      </c>
      <c r="B49" t="s">
        <v>604</v>
      </c>
    </row>
    <row r="50" spans="1:3" ht="14.4" x14ac:dyDescent="0.3">
      <c r="A50" t="s">
        <v>605</v>
      </c>
      <c r="B50" s="4" t="s">
        <v>606</v>
      </c>
    </row>
    <row r="51" spans="1:3" ht="14.4" x14ac:dyDescent="0.3">
      <c r="A51" t="s">
        <v>41</v>
      </c>
      <c r="B51" s="4" t="s">
        <v>607</v>
      </c>
    </row>
    <row r="52" spans="1:3" ht="14.4" x14ac:dyDescent="0.3">
      <c r="A52" s="31" t="s">
        <v>19</v>
      </c>
      <c r="B52" s="4" t="s">
        <v>608</v>
      </c>
    </row>
    <row r="53" spans="1:3" ht="14.4" x14ac:dyDescent="0.3">
      <c r="A53" s="31" t="s">
        <v>609</v>
      </c>
      <c r="B53" s="4" t="s">
        <v>610</v>
      </c>
      <c r="C53" s="27"/>
    </row>
    <row r="54" spans="1:3" ht="14.4" x14ac:dyDescent="0.3">
      <c r="A54" t="s">
        <v>109</v>
      </c>
      <c r="B54" s="4" t="s">
        <v>611</v>
      </c>
    </row>
    <row r="55" spans="1:3" ht="15" customHeight="1" x14ac:dyDescent="0.3">
      <c r="A55" t="s">
        <v>58</v>
      </c>
      <c r="B55" s="4" t="s">
        <v>612</v>
      </c>
    </row>
    <row r="56" spans="1:3" ht="14.4" x14ac:dyDescent="0.3"/>
    <row r="57" spans="1:3" ht="14.4" x14ac:dyDescent="0.3"/>
  </sheetData>
  <hyperlinks>
    <hyperlink ref="B16" r:id="rId1" xr:uid="{6269F78E-D024-49BD-8FAB-FD74261B7DC7}"/>
    <hyperlink ref="B22" r:id="rId2" xr:uid="{6CF647D8-011A-47D2-86CC-D7FCFD513AE0}"/>
    <hyperlink ref="B19" r:id="rId3" xr:uid="{30B69139-6901-4034-8634-F2953FDA139A}"/>
    <hyperlink ref="B30" r:id="rId4" xr:uid="{8C7AD49B-1217-4646-92C3-1D3309BACC89}"/>
    <hyperlink ref="B9" r:id="rId5" xr:uid="{9A122D4E-370D-4365-8F9A-05C58B3FFB66}"/>
  </hyperlinks>
  <pageMargins left="0.7" right="0.7" top="0.75" bottom="0.75" header="0.3" footer="0.3"/>
  <tableParts count="2">
    <tablePart r:id="rId6"/>
    <tablePart r:id="rId7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PI Assignments</vt:lpstr>
      <vt:lpstr>Department Assignments</vt:lpstr>
      <vt:lpstr>Reference Tables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Dominick D Longbucco</dc:creator>
  <cp:keywords/>
  <dc:description/>
  <cp:lastModifiedBy>Sandra P. Santizo</cp:lastModifiedBy>
  <cp:revision/>
  <dcterms:created xsi:type="dcterms:W3CDTF">2023-12-11T19:27:20Z</dcterms:created>
  <dcterms:modified xsi:type="dcterms:W3CDTF">2026-06-15T18:38:48Z</dcterms:modified>
  <cp:category/>
  <cp:contentStatus/>
</cp:coreProperties>
</file>